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ciejpiechowiak\Documents\Zamówienia publiczne\Moje rejestry\Rejestr zbiorczy\2024\"/>
    </mc:Choice>
  </mc:AlternateContent>
  <xr:revisionPtr revIDLastSave="0" documentId="13_ncr:1_{945450C9-AFCC-4433-B7F6-C6171720F6D8}" xr6:coauthVersionLast="47" xr6:coauthVersionMax="47" xr10:uidLastSave="{00000000-0000-0000-0000-000000000000}"/>
  <workbookProtection workbookAlgorithmName="SHA-512" workbookHashValue="ql9z3FmkUcfdjn1ARIUpWycN8uOiMPnGKGDkwfzcX6TuWO54s3y2hJqTAgxp0EsrOGltXZdsfkn3WpNMOHEJMg==" workbookSaltValue="Y63fKoqykZ25bXvKieJD5A==" workbookSpinCount="100000" lockStructure="1"/>
  <bookViews>
    <workbookView xWindow="-120" yWindow="-120" windowWidth="29040" windowHeight="15840" xr2:uid="{00000000-000D-0000-FFFF-FFFF00000000}"/>
  </bookViews>
  <sheets>
    <sheet name="V 1" sheetId="1" r:id="rId1"/>
    <sheet name="Arkusz2" sheetId="2" r:id="rId2"/>
    <sheet name="Arkusz3" sheetId="3" r:id="rId3"/>
  </sheets>
  <externalReferences>
    <externalReference r:id="rId4"/>
  </externalReferences>
  <definedNames>
    <definedName name="_xlnm._FilterDatabase" localSheetId="0" hidden="1">'V 1'!$A$6:$I$1467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413" i="1" l="1"/>
  <c r="I1349" i="1" l="1"/>
  <c r="I1340" i="1" l="1"/>
  <c r="I1332" i="1"/>
  <c r="I1331" i="1"/>
  <c r="I1329" i="1"/>
  <c r="I1290" i="1"/>
  <c r="I1250" i="1"/>
  <c r="I1249" i="1"/>
  <c r="I1247" i="1"/>
  <c r="I1234" i="1"/>
  <c r="I1233" i="1"/>
  <c r="I1225" i="1"/>
  <c r="H1145" i="1"/>
  <c r="I1145" i="1" s="1"/>
  <c r="I1144" i="1"/>
  <c r="I1143" i="1"/>
  <c r="I1065" i="1"/>
  <c r="I1060" i="1"/>
  <c r="I1056" i="1" l="1"/>
  <c r="I1046" i="1"/>
  <c r="I1045" i="1" l="1"/>
  <c r="I1042" i="1"/>
  <c r="I1041" i="1" l="1"/>
  <c r="I1040" i="1"/>
  <c r="I971" i="1"/>
  <c r="I968" i="1"/>
  <c r="I963" i="1"/>
  <c r="I962" i="1"/>
  <c r="I959" i="1"/>
  <c r="I958" i="1"/>
  <c r="I950" i="1"/>
  <c r="I948" i="1"/>
  <c r="I932" i="1" l="1"/>
  <c r="I920" i="1" l="1"/>
  <c r="I919" i="1"/>
  <c r="I915" i="1" l="1"/>
  <c r="H910" i="1"/>
  <c r="I910" i="1" s="1"/>
  <c r="I885" i="1"/>
  <c r="I874" i="1" l="1"/>
  <c r="I834" i="1"/>
  <c r="I833" i="1"/>
  <c r="I807" i="1"/>
  <c r="I801" i="1"/>
  <c r="I738" i="1"/>
  <c r="I737" i="1" l="1"/>
  <c r="I736" i="1"/>
  <c r="I717" i="1"/>
  <c r="I716" i="1" l="1"/>
  <c r="I715" i="1"/>
  <c r="I661" i="1"/>
  <c r="I659" i="1"/>
  <c r="I658" i="1"/>
  <c r="I657" i="1"/>
  <c r="I648" i="1"/>
  <c r="I643" i="1"/>
  <c r="I640" i="1"/>
  <c r="I636" i="1"/>
  <c r="I579" i="1"/>
  <c r="I559" i="1"/>
  <c r="F539" i="1" l="1"/>
  <c r="G539" i="1"/>
  <c r="H539" i="1"/>
  <c r="I539" i="1"/>
  <c r="B539" i="1"/>
  <c r="C539" i="1"/>
  <c r="D539" i="1"/>
  <c r="E539" i="1"/>
  <c r="F538" i="1"/>
  <c r="G538" i="1"/>
  <c r="H538" i="1"/>
  <c r="I538" i="1"/>
  <c r="B538" i="1"/>
  <c r="C538" i="1"/>
  <c r="D538" i="1"/>
  <c r="E538" i="1"/>
  <c r="F537" i="1"/>
  <c r="G537" i="1"/>
  <c r="H537" i="1"/>
  <c r="I537" i="1"/>
  <c r="B537" i="1"/>
  <c r="C537" i="1"/>
  <c r="D537" i="1"/>
  <c r="E537" i="1"/>
  <c r="F536" i="1"/>
  <c r="G536" i="1"/>
  <c r="H536" i="1"/>
  <c r="I536" i="1"/>
  <c r="B536" i="1"/>
  <c r="C536" i="1"/>
  <c r="D536" i="1"/>
  <c r="E536" i="1"/>
  <c r="F535" i="1"/>
  <c r="G535" i="1"/>
  <c r="H535" i="1"/>
  <c r="I535" i="1"/>
  <c r="B535" i="1"/>
  <c r="C535" i="1"/>
  <c r="D535" i="1"/>
  <c r="E535" i="1"/>
  <c r="F534" i="1"/>
  <c r="G534" i="1"/>
  <c r="H534" i="1"/>
  <c r="I534" i="1"/>
  <c r="B534" i="1"/>
  <c r="C534" i="1"/>
  <c r="D534" i="1"/>
  <c r="E534" i="1"/>
  <c r="F533" i="1"/>
  <c r="G533" i="1"/>
  <c r="H533" i="1"/>
  <c r="I533" i="1"/>
  <c r="B533" i="1"/>
  <c r="C533" i="1"/>
  <c r="D533" i="1"/>
  <c r="E533" i="1"/>
  <c r="F532" i="1"/>
  <c r="G532" i="1"/>
  <c r="H532" i="1"/>
  <c r="I532" i="1"/>
  <c r="B532" i="1"/>
  <c r="C532" i="1"/>
  <c r="D532" i="1"/>
  <c r="E532" i="1"/>
  <c r="I452" i="1"/>
  <c r="I451" i="1"/>
  <c r="I415" i="1"/>
  <c r="I392" i="1"/>
  <c r="I384" i="1"/>
  <c r="I271" i="1"/>
  <c r="I270" i="1"/>
  <c r="I248" i="1"/>
  <c r="I246" i="1"/>
  <c r="I242" i="1"/>
  <c r="I195" i="1"/>
  <c r="I160" i="1" l="1"/>
  <c r="I146" i="1" l="1"/>
  <c r="I82" i="1" l="1"/>
  <c r="I59" i="1" l="1"/>
  <c r="I51" i="1" l="1"/>
  <c r="I7" i="1" l="1"/>
  <c r="H1466" i="1" l="1"/>
  <c r="I1466" i="1" l="1"/>
</calcChain>
</file>

<file path=xl/sharedStrings.xml><?xml version="1.0" encoding="utf-8"?>
<sst xmlns="http://schemas.openxmlformats.org/spreadsheetml/2006/main" count="8492" uniqueCount="5530">
  <si>
    <t>Lp</t>
  </si>
  <si>
    <t>kwota netto faktury</t>
  </si>
  <si>
    <t>kwota brutto faktury</t>
  </si>
  <si>
    <t>Zlecenie/Zamówienie/Umowę udzielono Wykonawcy</t>
  </si>
  <si>
    <t>Data zlecenia/ zamówienia/ umowy</t>
  </si>
  <si>
    <t>Prowadzący rejestr:</t>
  </si>
  <si>
    <t>Firma "X" ul. "YYYYYYYY", z miejscowości "ZZZ"</t>
  </si>
  <si>
    <t>wpisać kwotę beż użycia kropki oraz spacji, można użyć przecinka</t>
  </si>
  <si>
    <t>Nr faktury / rachunku</t>
  </si>
  <si>
    <t>data faktury / rachunku</t>
  </si>
  <si>
    <t>nr z dokumentu</t>
  </si>
  <si>
    <t>pola niebieskie należy wypełniać</t>
  </si>
  <si>
    <t>pola żółte wypełniają się automatycznie</t>
  </si>
  <si>
    <t>Rejestr za rok</t>
  </si>
  <si>
    <t>pól szarych nie modyfikować</t>
  </si>
  <si>
    <t>Referat/Jednostka/Szkoła</t>
  </si>
  <si>
    <t>Przykład</t>
  </si>
  <si>
    <t>UMiG Lwówek</t>
  </si>
  <si>
    <t xml:space="preserve">krótki opis zlecenia/ zamówienia/ umowy </t>
  </si>
  <si>
    <t>zlecenie/ zamówienie/ usługę wykonano na podstawie</t>
  </si>
  <si>
    <t>wpisać numer zlecenia, umowy lub zaznaczyć "na podstawie decyzji burmistrza</t>
  </si>
  <si>
    <t>zakup "a", wykonanie "b" , opłata za "c" za okres "d"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</si>
  <si>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</si>
  <si>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</si>
  <si>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</si>
  <si>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</si>
  <si>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</si>
  <si>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</si>
  <si>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</si>
  <si>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</si>
  <si>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</si>
  <si>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</si>
  <si>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</si>
  <si>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</si>
  <si>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</si>
  <si>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</si>
  <si>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</si>
  <si>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</si>
  <si>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</si>
  <si>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</si>
  <si>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</si>
  <si>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</si>
  <si>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</si>
  <si>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</si>
  <si>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</si>
  <si>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</si>
  <si>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</si>
  <si>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</si>
  <si>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</si>
  <si>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</si>
  <si>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</si>
  <si>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</si>
  <si>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</si>
  <si>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</si>
  <si>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</si>
  <si>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</si>
  <si>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</si>
  <si>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</si>
  <si>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</si>
  <si>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</si>
  <si>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</si>
  <si>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</si>
  <si>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</si>
  <si>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</si>
  <si>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</si>
  <si>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</si>
  <si>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</si>
  <si>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</si>
  <si>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</si>
  <si>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</si>
  <si>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</si>
  <si>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</si>
  <si>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</si>
  <si>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</si>
  <si>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</si>
  <si>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</si>
  <si>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</si>
  <si>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</si>
  <si>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</si>
  <si>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</si>
  <si>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</si>
  <si>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</si>
  <si>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</si>
  <si>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</si>
  <si>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</si>
  <si>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</si>
  <si>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</si>
  <si>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</si>
  <si>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</si>
  <si>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</si>
  <si>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</si>
  <si>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</si>
  <si>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</si>
  <si>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</si>
  <si>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</si>
  <si>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</si>
  <si>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</si>
  <si>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</si>
  <si>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</si>
  <si>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</si>
  <si>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</si>
  <si>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</si>
  <si>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</si>
  <si>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</si>
  <si>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</si>
  <si>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</si>
  <si>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</si>
  <si>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</si>
  <si>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</si>
  <si>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</si>
  <si>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</si>
  <si>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</si>
  <si>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</si>
  <si>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</si>
  <si>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</si>
  <si>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</si>
  <si>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</si>
  <si>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</si>
  <si>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</si>
  <si>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</si>
  <si>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</si>
  <si>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</si>
  <si>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</si>
  <si>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</si>
  <si>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</si>
  <si>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</si>
  <si>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</si>
  <si>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</si>
  <si>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</si>
  <si>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</si>
  <si>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</si>
  <si>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</si>
  <si>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</si>
  <si>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</si>
  <si>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</si>
  <si>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</si>
  <si>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</si>
  <si>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</si>
  <si>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</si>
  <si>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119.</t>
  </si>
  <si>
    <t>120.</t>
  </si>
  <si>
    <t>121.</t>
  </si>
  <si>
    <t>122.</t>
  </si>
  <si>
    <t>123.</t>
  </si>
  <si>
    <t>124.</t>
  </si>
  <si>
    <t>125.</t>
  </si>
  <si>
    <t>126.</t>
  </si>
  <si>
    <t>127.</t>
  </si>
  <si>
    <t>128.</t>
  </si>
  <si>
    <t>129.</t>
  </si>
  <si>
    <t>130.</t>
  </si>
  <si>
    <t>131.</t>
  </si>
  <si>
    <t>132.</t>
  </si>
  <si>
    <t>133.</t>
  </si>
  <si>
    <t>134.</t>
  </si>
  <si>
    <t>135.</t>
  </si>
  <si>
    <t>136.</t>
  </si>
  <si>
    <t>137.</t>
  </si>
  <si>
    <t>138.</t>
  </si>
  <si>
    <t>139.</t>
  </si>
  <si>
    <t>140.</t>
  </si>
  <si>
    <t>141.</t>
  </si>
  <si>
    <t>142.</t>
  </si>
  <si>
    <t>143.</t>
  </si>
  <si>
    <t>144.</t>
  </si>
  <si>
    <t>145.</t>
  </si>
  <si>
    <t>146.</t>
  </si>
  <si>
    <t>147.</t>
  </si>
  <si>
    <t>148.</t>
  </si>
  <si>
    <t>149.</t>
  </si>
  <si>
    <t>150.</t>
  </si>
  <si>
    <t>151.</t>
  </si>
  <si>
    <t>152.</t>
  </si>
  <si>
    <t>153.</t>
  </si>
  <si>
    <t>154.</t>
  </si>
  <si>
    <t>155.</t>
  </si>
  <si>
    <t>156.</t>
  </si>
  <si>
    <t>157.</t>
  </si>
  <si>
    <t>158.</t>
  </si>
  <si>
    <t>159.</t>
  </si>
  <si>
    <t>160.</t>
  </si>
  <si>
    <t>161.</t>
  </si>
  <si>
    <t>162.</t>
  </si>
  <si>
    <t>163.</t>
  </si>
  <si>
    <t>164.</t>
  </si>
  <si>
    <t>165.</t>
  </si>
  <si>
    <t>166.</t>
  </si>
  <si>
    <t>167.</t>
  </si>
  <si>
    <t>168.</t>
  </si>
  <si>
    <t>169.</t>
  </si>
  <si>
    <t>170.</t>
  </si>
  <si>
    <t>171.</t>
  </si>
  <si>
    <t>172.</t>
  </si>
  <si>
    <t>173.</t>
  </si>
  <si>
    <t>174.</t>
  </si>
  <si>
    <t>175.</t>
  </si>
  <si>
    <t>176.</t>
  </si>
  <si>
    <t>177.</t>
  </si>
  <si>
    <t>178.</t>
  </si>
  <si>
    <t>179.</t>
  </si>
  <si>
    <t>180.</t>
  </si>
  <si>
    <t>181.</t>
  </si>
  <si>
    <t>182.</t>
  </si>
  <si>
    <t>183.</t>
  </si>
  <si>
    <t>184.</t>
  </si>
  <si>
    <t>185.</t>
  </si>
  <si>
    <t>186.</t>
  </si>
  <si>
    <t>187.</t>
  </si>
  <si>
    <t>188.</t>
  </si>
  <si>
    <t>189.</t>
  </si>
  <si>
    <t>190.</t>
  </si>
  <si>
    <t>191.</t>
  </si>
  <si>
    <t>192.</t>
  </si>
  <si>
    <t>193.</t>
  </si>
  <si>
    <t>195.</t>
  </si>
  <si>
    <t>196.</t>
  </si>
  <si>
    <t>197.</t>
  </si>
  <si>
    <t>198.</t>
  </si>
  <si>
    <t>199.</t>
  </si>
  <si>
    <t>200.</t>
  </si>
  <si>
    <t>201.</t>
  </si>
  <si>
    <t>202.</t>
  </si>
  <si>
    <t>203.</t>
  </si>
  <si>
    <t>204.</t>
  </si>
  <si>
    <t>205.</t>
  </si>
  <si>
    <t>206.</t>
  </si>
  <si>
    <t>207.</t>
  </si>
  <si>
    <t>208.</t>
  </si>
  <si>
    <t>209.</t>
  </si>
  <si>
    <t>210.</t>
  </si>
  <si>
    <t>211.</t>
  </si>
  <si>
    <t>212.</t>
  </si>
  <si>
    <t>213.</t>
  </si>
  <si>
    <t>214.</t>
  </si>
  <si>
    <t>215.</t>
  </si>
  <si>
    <t>216.</t>
  </si>
  <si>
    <t>217.</t>
  </si>
  <si>
    <t>218.</t>
  </si>
  <si>
    <t>219.</t>
  </si>
  <si>
    <t>220.</t>
  </si>
  <si>
    <t>221.</t>
  </si>
  <si>
    <t>222.</t>
  </si>
  <si>
    <t>223.</t>
  </si>
  <si>
    <t>224.</t>
  </si>
  <si>
    <t>225.</t>
  </si>
  <si>
    <t>226.</t>
  </si>
  <si>
    <t>227.</t>
  </si>
  <si>
    <t>228.</t>
  </si>
  <si>
    <t>229.</t>
  </si>
  <si>
    <t>230.</t>
  </si>
  <si>
    <t>231.</t>
  </si>
  <si>
    <t>232.</t>
  </si>
  <si>
    <t>233.</t>
  </si>
  <si>
    <t>234.</t>
  </si>
  <si>
    <t>235.</t>
  </si>
  <si>
    <t>236.</t>
  </si>
  <si>
    <t>237.</t>
  </si>
  <si>
    <t>238.</t>
  </si>
  <si>
    <t>239.</t>
  </si>
  <si>
    <t>240.</t>
  </si>
  <si>
    <t>241.</t>
  </si>
  <si>
    <t>242.</t>
  </si>
  <si>
    <t>243.</t>
  </si>
  <si>
    <t>244.</t>
  </si>
  <si>
    <t>245.</t>
  </si>
  <si>
    <t>246.</t>
  </si>
  <si>
    <t>247.</t>
  </si>
  <si>
    <t>248.</t>
  </si>
  <si>
    <t>249.</t>
  </si>
  <si>
    <t>250.</t>
  </si>
  <si>
    <t>251.</t>
  </si>
  <si>
    <t>252.</t>
  </si>
  <si>
    <t>253.</t>
  </si>
  <si>
    <t>254.</t>
  </si>
  <si>
    <t>255.</t>
  </si>
  <si>
    <t>256.</t>
  </si>
  <si>
    <t>257.</t>
  </si>
  <si>
    <t>258.</t>
  </si>
  <si>
    <t>259.</t>
  </si>
  <si>
    <t>260.</t>
  </si>
  <si>
    <t>261.</t>
  </si>
  <si>
    <t>262.</t>
  </si>
  <si>
    <t>263.</t>
  </si>
  <si>
    <t>264.</t>
  </si>
  <si>
    <t>265.</t>
  </si>
  <si>
    <t>266.</t>
  </si>
  <si>
    <t>267.</t>
  </si>
  <si>
    <t>268.</t>
  </si>
  <si>
    <t>269.</t>
  </si>
  <si>
    <t>270.</t>
  </si>
  <si>
    <t>271.</t>
  </si>
  <si>
    <t>272.</t>
  </si>
  <si>
    <t>273.</t>
  </si>
  <si>
    <t>274.</t>
  </si>
  <si>
    <t>275.</t>
  </si>
  <si>
    <t>276.</t>
  </si>
  <si>
    <t>277.</t>
  </si>
  <si>
    <t>278.</t>
  </si>
  <si>
    <t>279.</t>
  </si>
  <si>
    <t>280.</t>
  </si>
  <si>
    <t>281.</t>
  </si>
  <si>
    <t>282.</t>
  </si>
  <si>
    <t>283.</t>
  </si>
  <si>
    <t>284.</t>
  </si>
  <si>
    <t>285.</t>
  </si>
  <si>
    <t>286.</t>
  </si>
  <si>
    <t>287.</t>
  </si>
  <si>
    <t>288.</t>
  </si>
  <si>
    <t>289.</t>
  </si>
  <si>
    <t>290.</t>
  </si>
  <si>
    <t>291.</t>
  </si>
  <si>
    <t>292.</t>
  </si>
  <si>
    <t>293.</t>
  </si>
  <si>
    <t>294.</t>
  </si>
  <si>
    <t>295.</t>
  </si>
  <si>
    <t>296.</t>
  </si>
  <si>
    <t>297.</t>
  </si>
  <si>
    <t>298.</t>
  </si>
  <si>
    <t>299.</t>
  </si>
  <si>
    <t>300.</t>
  </si>
  <si>
    <t>301.</t>
  </si>
  <si>
    <t>302.</t>
  </si>
  <si>
    <t>303.</t>
  </si>
  <si>
    <t>304.</t>
  </si>
  <si>
    <t>305.</t>
  </si>
  <si>
    <t>306.</t>
  </si>
  <si>
    <t>307.</t>
  </si>
  <si>
    <t>308.</t>
  </si>
  <si>
    <t>309.</t>
  </si>
  <si>
    <t>310.</t>
  </si>
  <si>
    <t>311.</t>
  </si>
  <si>
    <t>312.</t>
  </si>
  <si>
    <t>313.</t>
  </si>
  <si>
    <t>314.</t>
  </si>
  <si>
    <t>315.</t>
  </si>
  <si>
    <t>316.</t>
  </si>
  <si>
    <t>317.</t>
  </si>
  <si>
    <t>318.</t>
  </si>
  <si>
    <t>319.</t>
  </si>
  <si>
    <t>320.</t>
  </si>
  <si>
    <t>321.</t>
  </si>
  <si>
    <t>322.</t>
  </si>
  <si>
    <t>323.</t>
  </si>
  <si>
    <t>324.</t>
  </si>
  <si>
    <t>325.</t>
  </si>
  <si>
    <t>326.</t>
  </si>
  <si>
    <t>327.</t>
  </si>
  <si>
    <t>328.</t>
  </si>
  <si>
    <t>329.</t>
  </si>
  <si>
    <t>330.</t>
  </si>
  <si>
    <t>331.</t>
  </si>
  <si>
    <t>332.</t>
  </si>
  <si>
    <t>333.</t>
  </si>
  <si>
    <t>334.</t>
  </si>
  <si>
    <t>335.</t>
  </si>
  <si>
    <t>336.</t>
  </si>
  <si>
    <t>337.</t>
  </si>
  <si>
    <t>338.</t>
  </si>
  <si>
    <t>339.</t>
  </si>
  <si>
    <t>340.</t>
  </si>
  <si>
    <t>341.</t>
  </si>
  <si>
    <t>342.</t>
  </si>
  <si>
    <t>343.</t>
  </si>
  <si>
    <t>344.</t>
  </si>
  <si>
    <t>345.</t>
  </si>
  <si>
    <t>346.</t>
  </si>
  <si>
    <t>347.</t>
  </si>
  <si>
    <t>348.</t>
  </si>
  <si>
    <t>349.</t>
  </si>
  <si>
    <t>350.</t>
  </si>
  <si>
    <t>351.</t>
  </si>
  <si>
    <t>352.</t>
  </si>
  <si>
    <t>353.</t>
  </si>
  <si>
    <t>354.</t>
  </si>
  <si>
    <t>355.</t>
  </si>
  <si>
    <t>356.</t>
  </si>
  <si>
    <t>357.</t>
  </si>
  <si>
    <t>358.</t>
  </si>
  <si>
    <t>359.</t>
  </si>
  <si>
    <t>360.</t>
  </si>
  <si>
    <t>361.</t>
  </si>
  <si>
    <t>362.</t>
  </si>
  <si>
    <t>363.</t>
  </si>
  <si>
    <t>364.</t>
  </si>
  <si>
    <t>365.</t>
  </si>
  <si>
    <t>366.</t>
  </si>
  <si>
    <t>367.</t>
  </si>
  <si>
    <t>368.</t>
  </si>
  <si>
    <t>369.</t>
  </si>
  <si>
    <t>370.</t>
  </si>
  <si>
    <t>371.</t>
  </si>
  <si>
    <t>372.</t>
  </si>
  <si>
    <t>373.</t>
  </si>
  <si>
    <t>374.</t>
  </si>
  <si>
    <t>375.</t>
  </si>
  <si>
    <t>376.</t>
  </si>
  <si>
    <t>377.</t>
  </si>
  <si>
    <t>378.</t>
  </si>
  <si>
    <t>379.</t>
  </si>
  <si>
    <t>380.</t>
  </si>
  <si>
    <t>381.</t>
  </si>
  <si>
    <t>382.</t>
  </si>
  <si>
    <t>383.</t>
  </si>
  <si>
    <t>384.</t>
  </si>
  <si>
    <t>385.</t>
  </si>
  <si>
    <t>386.</t>
  </si>
  <si>
    <t>387.</t>
  </si>
  <si>
    <t>388.</t>
  </si>
  <si>
    <t>389.</t>
  </si>
  <si>
    <t>390.</t>
  </si>
  <si>
    <t>391.</t>
  </si>
  <si>
    <t>392.</t>
  </si>
  <si>
    <t>393.</t>
  </si>
  <si>
    <t>394.</t>
  </si>
  <si>
    <t>395.</t>
  </si>
  <si>
    <t>396.</t>
  </si>
  <si>
    <t>397.</t>
  </si>
  <si>
    <t>398.</t>
  </si>
  <si>
    <t>399.</t>
  </si>
  <si>
    <t>400.</t>
  </si>
  <si>
    <t>401.</t>
  </si>
  <si>
    <t>402.</t>
  </si>
  <si>
    <t>403.</t>
  </si>
  <si>
    <t>404.</t>
  </si>
  <si>
    <t>405.</t>
  </si>
  <si>
    <t>406.</t>
  </si>
  <si>
    <t>407.</t>
  </si>
  <si>
    <t>408.</t>
  </si>
  <si>
    <t>409.</t>
  </si>
  <si>
    <t>410.</t>
  </si>
  <si>
    <t>411.</t>
  </si>
  <si>
    <t>412.</t>
  </si>
  <si>
    <t>413.</t>
  </si>
  <si>
    <t>414.</t>
  </si>
  <si>
    <t>415.</t>
  </si>
  <si>
    <t>417.</t>
  </si>
  <si>
    <t>418.</t>
  </si>
  <si>
    <t>419.</t>
  </si>
  <si>
    <t>420.</t>
  </si>
  <si>
    <t>421.</t>
  </si>
  <si>
    <t>422.</t>
  </si>
  <si>
    <t>423.</t>
  </si>
  <si>
    <t>424.</t>
  </si>
  <si>
    <t>425.</t>
  </si>
  <si>
    <t>426.</t>
  </si>
  <si>
    <t>427.</t>
  </si>
  <si>
    <t>428.</t>
  </si>
  <si>
    <t>429.</t>
  </si>
  <si>
    <t>430.</t>
  </si>
  <si>
    <t>431.</t>
  </si>
  <si>
    <t>432.</t>
  </si>
  <si>
    <t>433.</t>
  </si>
  <si>
    <t>434.</t>
  </si>
  <si>
    <t>435.</t>
  </si>
  <si>
    <t>436.</t>
  </si>
  <si>
    <t>437.</t>
  </si>
  <si>
    <t>438.</t>
  </si>
  <si>
    <t>439.</t>
  </si>
  <si>
    <t>440.</t>
  </si>
  <si>
    <t>441.</t>
  </si>
  <si>
    <t>442.</t>
  </si>
  <si>
    <t>443.</t>
  </si>
  <si>
    <t>444.</t>
  </si>
  <si>
    <t>445.</t>
  </si>
  <si>
    <t>446.</t>
  </si>
  <si>
    <t>447.</t>
  </si>
  <si>
    <t>448.</t>
  </si>
  <si>
    <t>449.</t>
  </si>
  <si>
    <t>450.</t>
  </si>
  <si>
    <t>451.</t>
  </si>
  <si>
    <t>452.</t>
  </si>
  <si>
    <t>453.</t>
  </si>
  <si>
    <t>454.</t>
  </si>
  <si>
    <t>455.</t>
  </si>
  <si>
    <t>456.</t>
  </si>
  <si>
    <t>457.</t>
  </si>
  <si>
    <t>458.</t>
  </si>
  <si>
    <t>459.</t>
  </si>
  <si>
    <t>460.</t>
  </si>
  <si>
    <t>461.</t>
  </si>
  <si>
    <t>462.</t>
  </si>
  <si>
    <t>463.</t>
  </si>
  <si>
    <t>464.</t>
  </si>
  <si>
    <t>465.</t>
  </si>
  <si>
    <t>466.</t>
  </si>
  <si>
    <t>467.</t>
  </si>
  <si>
    <t>468.</t>
  </si>
  <si>
    <t>469.</t>
  </si>
  <si>
    <t>470.</t>
  </si>
  <si>
    <t>471.</t>
  </si>
  <si>
    <t>472.</t>
  </si>
  <si>
    <t>473.</t>
  </si>
  <si>
    <t>474.</t>
  </si>
  <si>
    <t>475.</t>
  </si>
  <si>
    <t>476.</t>
  </si>
  <si>
    <t>477.</t>
  </si>
  <si>
    <t>478.</t>
  </si>
  <si>
    <t>479.</t>
  </si>
  <si>
    <t>480.</t>
  </si>
  <si>
    <t>481.</t>
  </si>
  <si>
    <t>482.</t>
  </si>
  <si>
    <t>483.</t>
  </si>
  <si>
    <t>484.</t>
  </si>
  <si>
    <t>485.</t>
  </si>
  <si>
    <t>486.</t>
  </si>
  <si>
    <t>487.</t>
  </si>
  <si>
    <t>488.</t>
  </si>
  <si>
    <t>489.</t>
  </si>
  <si>
    <t>490.</t>
  </si>
  <si>
    <t>491.</t>
  </si>
  <si>
    <t>492.</t>
  </si>
  <si>
    <t>493.</t>
  </si>
  <si>
    <t>494.</t>
  </si>
  <si>
    <t>495.</t>
  </si>
  <si>
    <t>496.</t>
  </si>
  <si>
    <t>497.</t>
  </si>
  <si>
    <t>498.</t>
  </si>
  <si>
    <t>499.</t>
  </si>
  <si>
    <t>500.</t>
  </si>
  <si>
    <t>501.</t>
  </si>
  <si>
    <t>502.</t>
  </si>
  <si>
    <t>503.</t>
  </si>
  <si>
    <t>504.</t>
  </si>
  <si>
    <t>505.</t>
  </si>
  <si>
    <t>506.</t>
  </si>
  <si>
    <t>507.</t>
  </si>
  <si>
    <t>508.</t>
  </si>
  <si>
    <t>509.</t>
  </si>
  <si>
    <t>510.</t>
  </si>
  <si>
    <t>511.</t>
  </si>
  <si>
    <t>512.</t>
  </si>
  <si>
    <t>513.</t>
  </si>
  <si>
    <t>514.</t>
  </si>
  <si>
    <t>515.</t>
  </si>
  <si>
    <t>516.</t>
  </si>
  <si>
    <t>517.</t>
  </si>
  <si>
    <t>518.</t>
  </si>
  <si>
    <t>519.</t>
  </si>
  <si>
    <t>520.</t>
  </si>
  <si>
    <t>521.</t>
  </si>
  <si>
    <t>522.</t>
  </si>
  <si>
    <t>523.</t>
  </si>
  <si>
    <t>524.</t>
  </si>
  <si>
    <t>525.</t>
  </si>
  <si>
    <t>526.</t>
  </si>
  <si>
    <t>527.</t>
  </si>
  <si>
    <t>528.</t>
  </si>
  <si>
    <t>529.</t>
  </si>
  <si>
    <t>530.</t>
  </si>
  <si>
    <t>531.</t>
  </si>
  <si>
    <t>532.</t>
  </si>
  <si>
    <t>533.</t>
  </si>
  <si>
    <t>534.</t>
  </si>
  <si>
    <t>535.</t>
  </si>
  <si>
    <t>536.</t>
  </si>
  <si>
    <t>537.</t>
  </si>
  <si>
    <t>538.</t>
  </si>
  <si>
    <t>539.</t>
  </si>
  <si>
    <t>540.</t>
  </si>
  <si>
    <t>541.</t>
  </si>
  <si>
    <t>542.</t>
  </si>
  <si>
    <t>543.</t>
  </si>
  <si>
    <t>544.</t>
  </si>
  <si>
    <t>545.</t>
  </si>
  <si>
    <t>546.</t>
  </si>
  <si>
    <t>547.</t>
  </si>
  <si>
    <t>548.</t>
  </si>
  <si>
    <t>549.</t>
  </si>
  <si>
    <t>550.</t>
  </si>
  <si>
    <t>551.</t>
  </si>
  <si>
    <t>552.</t>
  </si>
  <si>
    <t>553.</t>
  </si>
  <si>
    <t>554.</t>
  </si>
  <si>
    <t>555.</t>
  </si>
  <si>
    <t>556.</t>
  </si>
  <si>
    <t>557.</t>
  </si>
  <si>
    <t>558.</t>
  </si>
  <si>
    <t>559.</t>
  </si>
  <si>
    <t>560.</t>
  </si>
  <si>
    <t>561.</t>
  </si>
  <si>
    <t>562.</t>
  </si>
  <si>
    <t>563.</t>
  </si>
  <si>
    <t>564.</t>
  </si>
  <si>
    <t>565.</t>
  </si>
  <si>
    <t>566.</t>
  </si>
  <si>
    <t>567.</t>
  </si>
  <si>
    <t>568.</t>
  </si>
  <si>
    <t>569.</t>
  </si>
  <si>
    <t>570.</t>
  </si>
  <si>
    <t>571.</t>
  </si>
  <si>
    <t>572.</t>
  </si>
  <si>
    <t>573.</t>
  </si>
  <si>
    <t>574.</t>
  </si>
  <si>
    <t>575.</t>
  </si>
  <si>
    <t>576.</t>
  </si>
  <si>
    <t>577.</t>
  </si>
  <si>
    <t>578.</t>
  </si>
  <si>
    <t>579.</t>
  </si>
  <si>
    <t>580.</t>
  </si>
  <si>
    <t>581.</t>
  </si>
  <si>
    <t>582.</t>
  </si>
  <si>
    <t>583.</t>
  </si>
  <si>
    <t>584.</t>
  </si>
  <si>
    <t>585.</t>
  </si>
  <si>
    <t>586.</t>
  </si>
  <si>
    <t>587.</t>
  </si>
  <si>
    <t>588.</t>
  </si>
  <si>
    <t>589.</t>
  </si>
  <si>
    <t>590.</t>
  </si>
  <si>
    <t>591.</t>
  </si>
  <si>
    <t>592.</t>
  </si>
  <si>
    <t>593.</t>
  </si>
  <si>
    <t>594.</t>
  </si>
  <si>
    <t>595.</t>
  </si>
  <si>
    <t>596.</t>
  </si>
  <si>
    <t>597.</t>
  </si>
  <si>
    <t>598.</t>
  </si>
  <si>
    <t>599.</t>
  </si>
  <si>
    <t>600.</t>
  </si>
  <si>
    <t>601.</t>
  </si>
  <si>
    <t>602.</t>
  </si>
  <si>
    <t>604.</t>
  </si>
  <si>
    <t>605.</t>
  </si>
  <si>
    <t>606.</t>
  </si>
  <si>
    <t>607.</t>
  </si>
  <si>
    <t>608.</t>
  </si>
  <si>
    <t>609.</t>
  </si>
  <si>
    <t>610.</t>
  </si>
  <si>
    <t>611.</t>
  </si>
  <si>
    <t>612.</t>
  </si>
  <si>
    <t>613.</t>
  </si>
  <si>
    <t>614.</t>
  </si>
  <si>
    <t>615.</t>
  </si>
  <si>
    <t>616.</t>
  </si>
  <si>
    <t>617.</t>
  </si>
  <si>
    <t>618.</t>
  </si>
  <si>
    <t>619.</t>
  </si>
  <si>
    <t>620.</t>
  </si>
  <si>
    <t>621.</t>
  </si>
  <si>
    <t>622.</t>
  </si>
  <si>
    <t>623.</t>
  </si>
  <si>
    <t>624.</t>
  </si>
  <si>
    <t>625.</t>
  </si>
  <si>
    <t>626.</t>
  </si>
  <si>
    <t>627.</t>
  </si>
  <si>
    <t>628.</t>
  </si>
  <si>
    <t>629.</t>
  </si>
  <si>
    <t>630.</t>
  </si>
  <si>
    <t>631.</t>
  </si>
  <si>
    <t>632.</t>
  </si>
  <si>
    <t>633.</t>
  </si>
  <si>
    <t>634.</t>
  </si>
  <si>
    <t>636.</t>
  </si>
  <si>
    <t>637.</t>
  </si>
  <si>
    <t>638.</t>
  </si>
  <si>
    <t>639.</t>
  </si>
  <si>
    <t>640.</t>
  </si>
  <si>
    <t>641.</t>
  </si>
  <si>
    <t>642.</t>
  </si>
  <si>
    <t>643.</t>
  </si>
  <si>
    <t>644.</t>
  </si>
  <si>
    <t>645.</t>
  </si>
  <si>
    <t>646.</t>
  </si>
  <si>
    <t>647.</t>
  </si>
  <si>
    <t>648.</t>
  </si>
  <si>
    <t>649.</t>
  </si>
  <si>
    <t>650.</t>
  </si>
  <si>
    <t>651.</t>
  </si>
  <si>
    <t>652.</t>
  </si>
  <si>
    <t>653.</t>
  </si>
  <si>
    <t>654.</t>
  </si>
  <si>
    <t>655.</t>
  </si>
  <si>
    <t>656.</t>
  </si>
  <si>
    <t>657.</t>
  </si>
  <si>
    <t>658.</t>
  </si>
  <si>
    <t>659.</t>
  </si>
  <si>
    <t>660.</t>
  </si>
  <si>
    <t>661.</t>
  </si>
  <si>
    <t>662.</t>
  </si>
  <si>
    <t>663.</t>
  </si>
  <si>
    <t>664.</t>
  </si>
  <si>
    <t>665.</t>
  </si>
  <si>
    <t>666.</t>
  </si>
  <si>
    <t>667.</t>
  </si>
  <si>
    <t>668.</t>
  </si>
  <si>
    <t>669.</t>
  </si>
  <si>
    <t>670.</t>
  </si>
  <si>
    <t>671.</t>
  </si>
  <si>
    <t>672.</t>
  </si>
  <si>
    <t>673.</t>
  </si>
  <si>
    <t>674.</t>
  </si>
  <si>
    <t>675.</t>
  </si>
  <si>
    <t>676.</t>
  </si>
  <si>
    <t>677.</t>
  </si>
  <si>
    <t>678.</t>
  </si>
  <si>
    <t>679.</t>
  </si>
  <si>
    <t>680.</t>
  </si>
  <si>
    <t>681.</t>
  </si>
  <si>
    <t>682.</t>
  </si>
  <si>
    <t>683.</t>
  </si>
  <si>
    <t>684.</t>
  </si>
  <si>
    <t>685.</t>
  </si>
  <si>
    <t>686.</t>
  </si>
  <si>
    <t>687.</t>
  </si>
  <si>
    <t>688.</t>
  </si>
  <si>
    <t>689.</t>
  </si>
  <si>
    <t>690.</t>
  </si>
  <si>
    <t>691.</t>
  </si>
  <si>
    <t>692.</t>
  </si>
  <si>
    <t>693.</t>
  </si>
  <si>
    <t>694.</t>
  </si>
  <si>
    <t>695.</t>
  </si>
  <si>
    <t>696.</t>
  </si>
  <si>
    <t>697.</t>
  </si>
  <si>
    <t>698.</t>
  </si>
  <si>
    <t>699.</t>
  </si>
  <si>
    <t>700.</t>
  </si>
  <si>
    <t>701.</t>
  </si>
  <si>
    <t>702.</t>
  </si>
  <si>
    <t>703.</t>
  </si>
  <si>
    <t>704.</t>
  </si>
  <si>
    <t>705.</t>
  </si>
  <si>
    <t>706.</t>
  </si>
  <si>
    <t>707.</t>
  </si>
  <si>
    <t>708.</t>
  </si>
  <si>
    <t>709.</t>
  </si>
  <si>
    <t>710.</t>
  </si>
  <si>
    <t>711.</t>
  </si>
  <si>
    <t>712.</t>
  </si>
  <si>
    <t>713.</t>
  </si>
  <si>
    <t>714.</t>
  </si>
  <si>
    <t>715.</t>
  </si>
  <si>
    <t>716.</t>
  </si>
  <si>
    <t>717.</t>
  </si>
  <si>
    <t>194.</t>
  </si>
  <si>
    <t>dd.mm.rrrr</t>
  </si>
  <si>
    <t>416.</t>
  </si>
  <si>
    <t>Rejestr udzielonych zleceń / zamówień / umów o wartości poniżej 130 000 zł</t>
  </si>
  <si>
    <t>718.</t>
  </si>
  <si>
    <t>719.</t>
  </si>
  <si>
    <t>720.</t>
  </si>
  <si>
    <t>721.</t>
  </si>
  <si>
    <t>722.</t>
  </si>
  <si>
    <t>723.</t>
  </si>
  <si>
    <t>724.</t>
  </si>
  <si>
    <t>725.</t>
  </si>
  <si>
    <t>726.</t>
  </si>
  <si>
    <t>727.</t>
  </si>
  <si>
    <t>728.</t>
  </si>
  <si>
    <t>729.</t>
  </si>
  <si>
    <t>730.</t>
  </si>
  <si>
    <t>731.</t>
  </si>
  <si>
    <t>732.</t>
  </si>
  <si>
    <t>733.</t>
  </si>
  <si>
    <t>734.</t>
  </si>
  <si>
    <t>735.</t>
  </si>
  <si>
    <t>736.</t>
  </si>
  <si>
    <t>737.</t>
  </si>
  <si>
    <t>738.</t>
  </si>
  <si>
    <t>739.</t>
  </si>
  <si>
    <t>740.</t>
  </si>
  <si>
    <t>741.</t>
  </si>
  <si>
    <t>742.</t>
  </si>
  <si>
    <t>743.</t>
  </si>
  <si>
    <t>744.</t>
  </si>
  <si>
    <t>745.</t>
  </si>
  <si>
    <t>746.</t>
  </si>
  <si>
    <t>747.</t>
  </si>
  <si>
    <t>748.</t>
  </si>
  <si>
    <t>749.</t>
  </si>
  <si>
    <t>750.</t>
  </si>
  <si>
    <t>751.</t>
  </si>
  <si>
    <t>752.</t>
  </si>
  <si>
    <t>753.</t>
  </si>
  <si>
    <t>754.</t>
  </si>
  <si>
    <t>755.</t>
  </si>
  <si>
    <t>756.</t>
  </si>
  <si>
    <t>757.</t>
  </si>
  <si>
    <t>758.</t>
  </si>
  <si>
    <t>759.</t>
  </si>
  <si>
    <t>760.</t>
  </si>
  <si>
    <t>761.</t>
  </si>
  <si>
    <t>762.</t>
  </si>
  <si>
    <t>763.</t>
  </si>
  <si>
    <t>764.</t>
  </si>
  <si>
    <t>765.</t>
  </si>
  <si>
    <t>766.</t>
  </si>
  <si>
    <t>767.</t>
  </si>
  <si>
    <t>768.</t>
  </si>
  <si>
    <t>769.</t>
  </si>
  <si>
    <t>770.</t>
  </si>
  <si>
    <t>771.</t>
  </si>
  <si>
    <t>772.</t>
  </si>
  <si>
    <t>773.</t>
  </si>
  <si>
    <t>774.</t>
  </si>
  <si>
    <t>775.</t>
  </si>
  <si>
    <t>776.</t>
  </si>
  <si>
    <t>777.</t>
  </si>
  <si>
    <t>778.</t>
  </si>
  <si>
    <t>779.</t>
  </si>
  <si>
    <t>780.</t>
  </si>
  <si>
    <t>781.</t>
  </si>
  <si>
    <t>782.</t>
  </si>
  <si>
    <t>783.</t>
  </si>
  <si>
    <t>784.</t>
  </si>
  <si>
    <t>785.</t>
  </si>
  <si>
    <t>786.</t>
  </si>
  <si>
    <t>787.</t>
  </si>
  <si>
    <t>788.</t>
  </si>
  <si>
    <t>789.</t>
  </si>
  <si>
    <t>790.</t>
  </si>
  <si>
    <t>791.</t>
  </si>
  <si>
    <t>792.</t>
  </si>
  <si>
    <t>793.</t>
  </si>
  <si>
    <t>794.</t>
  </si>
  <si>
    <t>795.</t>
  </si>
  <si>
    <t>796.</t>
  </si>
  <si>
    <t>797.</t>
  </si>
  <si>
    <t>798.</t>
  </si>
  <si>
    <t>799.</t>
  </si>
  <si>
    <t>800.</t>
  </si>
  <si>
    <t>801.</t>
  </si>
  <si>
    <t>802.</t>
  </si>
  <si>
    <t>803.</t>
  </si>
  <si>
    <t>804.</t>
  </si>
  <si>
    <t>805.</t>
  </si>
  <si>
    <t>806.</t>
  </si>
  <si>
    <t>807.</t>
  </si>
  <si>
    <t>808.</t>
  </si>
  <si>
    <t>809.</t>
  </si>
  <si>
    <t>810.</t>
  </si>
  <si>
    <t>811.</t>
  </si>
  <si>
    <t>812.</t>
  </si>
  <si>
    <t>813.</t>
  </si>
  <si>
    <t>814.</t>
  </si>
  <si>
    <t>815.</t>
  </si>
  <si>
    <t>816.</t>
  </si>
  <si>
    <t>817.</t>
  </si>
  <si>
    <t>818.</t>
  </si>
  <si>
    <t>819.</t>
  </si>
  <si>
    <t>820.</t>
  </si>
  <si>
    <t>821.</t>
  </si>
  <si>
    <t>822.</t>
  </si>
  <si>
    <t>823.</t>
  </si>
  <si>
    <t>824.</t>
  </si>
  <si>
    <t>825.</t>
  </si>
  <si>
    <t>826.</t>
  </si>
  <si>
    <t>827.</t>
  </si>
  <si>
    <t>828.</t>
  </si>
  <si>
    <t>829.</t>
  </si>
  <si>
    <t>830.</t>
  </si>
  <si>
    <t>831.</t>
  </si>
  <si>
    <t>832.</t>
  </si>
  <si>
    <t>833.</t>
  </si>
  <si>
    <t>834.</t>
  </si>
  <si>
    <t>835.</t>
  </si>
  <si>
    <t>836.</t>
  </si>
  <si>
    <t>837.</t>
  </si>
  <si>
    <t>838.</t>
  </si>
  <si>
    <t>839.</t>
  </si>
  <si>
    <t>840.</t>
  </si>
  <si>
    <t>841.</t>
  </si>
  <si>
    <t>842.</t>
  </si>
  <si>
    <t>843.</t>
  </si>
  <si>
    <t>844.</t>
  </si>
  <si>
    <t>845.</t>
  </si>
  <si>
    <t>846.</t>
  </si>
  <si>
    <t>847.</t>
  </si>
  <si>
    <t>848.</t>
  </si>
  <si>
    <t>849.</t>
  </si>
  <si>
    <t>850.</t>
  </si>
  <si>
    <t>851.</t>
  </si>
  <si>
    <t>852.</t>
  </si>
  <si>
    <t>853.</t>
  </si>
  <si>
    <t>854.</t>
  </si>
  <si>
    <t>855.</t>
  </si>
  <si>
    <t>856.</t>
  </si>
  <si>
    <t>857.</t>
  </si>
  <si>
    <t>858.</t>
  </si>
  <si>
    <t>859.</t>
  </si>
  <si>
    <t>860.</t>
  </si>
  <si>
    <t>861.</t>
  </si>
  <si>
    <t>862.</t>
  </si>
  <si>
    <t>863.</t>
  </si>
  <si>
    <t>864.</t>
  </si>
  <si>
    <t>865.</t>
  </si>
  <si>
    <t>866.</t>
  </si>
  <si>
    <t>867.</t>
  </si>
  <si>
    <t>868.</t>
  </si>
  <si>
    <t>869.</t>
  </si>
  <si>
    <t>870.</t>
  </si>
  <si>
    <t>871.</t>
  </si>
  <si>
    <t>872.</t>
  </si>
  <si>
    <t>873.</t>
  </si>
  <si>
    <t>874.</t>
  </si>
  <si>
    <t>875.</t>
  </si>
  <si>
    <t>876.</t>
  </si>
  <si>
    <t>877.</t>
  </si>
  <si>
    <t>878.</t>
  </si>
  <si>
    <t>879.</t>
  </si>
  <si>
    <t>880.</t>
  </si>
  <si>
    <t>881.</t>
  </si>
  <si>
    <t>882.</t>
  </si>
  <si>
    <t>883.</t>
  </si>
  <si>
    <t>884.</t>
  </si>
  <si>
    <t>885.</t>
  </si>
  <si>
    <t>886.</t>
  </si>
  <si>
    <t>887.</t>
  </si>
  <si>
    <t>888.</t>
  </si>
  <si>
    <t>889.</t>
  </si>
  <si>
    <t>890.</t>
  </si>
  <si>
    <t>891.</t>
  </si>
  <si>
    <t>892.</t>
  </si>
  <si>
    <t>893.</t>
  </si>
  <si>
    <t>894.</t>
  </si>
  <si>
    <t>895.</t>
  </si>
  <si>
    <t>896.</t>
  </si>
  <si>
    <t>897.</t>
  </si>
  <si>
    <t>898.</t>
  </si>
  <si>
    <t>899.</t>
  </si>
  <si>
    <t>900.</t>
  </si>
  <si>
    <t>901.</t>
  </si>
  <si>
    <t>902.</t>
  </si>
  <si>
    <t>903.</t>
  </si>
  <si>
    <t>904.</t>
  </si>
  <si>
    <t>905.</t>
  </si>
  <si>
    <t>906.</t>
  </si>
  <si>
    <t>907.</t>
  </si>
  <si>
    <t>908.</t>
  </si>
  <si>
    <t>909.</t>
  </si>
  <si>
    <t>910.</t>
  </si>
  <si>
    <t>911.</t>
  </si>
  <si>
    <t>912.</t>
  </si>
  <si>
    <t>913.</t>
  </si>
  <si>
    <t>914.</t>
  </si>
  <si>
    <t>915.</t>
  </si>
  <si>
    <t>916.</t>
  </si>
  <si>
    <t>917.</t>
  </si>
  <si>
    <t>918.</t>
  </si>
  <si>
    <t>919.</t>
  </si>
  <si>
    <t>920.</t>
  </si>
  <si>
    <t>921.</t>
  </si>
  <si>
    <t>922.</t>
  </si>
  <si>
    <t>923.</t>
  </si>
  <si>
    <t>924.</t>
  </si>
  <si>
    <t>925.</t>
  </si>
  <si>
    <t>926.</t>
  </si>
  <si>
    <t>927.</t>
  </si>
  <si>
    <t>928.</t>
  </si>
  <si>
    <t>929.</t>
  </si>
  <si>
    <t>930.</t>
  </si>
  <si>
    <t>931.</t>
  </si>
  <si>
    <t>932.</t>
  </si>
  <si>
    <t>933.</t>
  </si>
  <si>
    <t>934.</t>
  </si>
  <si>
    <t>935.</t>
  </si>
  <si>
    <t>936.</t>
  </si>
  <si>
    <t>937.</t>
  </si>
  <si>
    <t>938.</t>
  </si>
  <si>
    <t>939.</t>
  </si>
  <si>
    <t>940.</t>
  </si>
  <si>
    <t>941.</t>
  </si>
  <si>
    <t>942.</t>
  </si>
  <si>
    <t>943.</t>
  </si>
  <si>
    <t>944.</t>
  </si>
  <si>
    <t>945.</t>
  </si>
  <si>
    <t>946.</t>
  </si>
  <si>
    <t>947.</t>
  </si>
  <si>
    <t>948.</t>
  </si>
  <si>
    <t>949.</t>
  </si>
  <si>
    <t>950.</t>
  </si>
  <si>
    <t>951.</t>
  </si>
  <si>
    <t>952.</t>
  </si>
  <si>
    <t>953.</t>
  </si>
  <si>
    <t>954.</t>
  </si>
  <si>
    <t>955.</t>
  </si>
  <si>
    <t>956.</t>
  </si>
  <si>
    <t>957.</t>
  </si>
  <si>
    <t>958.</t>
  </si>
  <si>
    <t>959.</t>
  </si>
  <si>
    <t>960.</t>
  </si>
  <si>
    <t>961.</t>
  </si>
  <si>
    <t>962.</t>
  </si>
  <si>
    <t>963.</t>
  </si>
  <si>
    <t>964.</t>
  </si>
  <si>
    <t>965.</t>
  </si>
  <si>
    <t>966.</t>
  </si>
  <si>
    <t>967.</t>
  </si>
  <si>
    <t>968.</t>
  </si>
  <si>
    <t>969.</t>
  </si>
  <si>
    <t>970.</t>
  </si>
  <si>
    <t>971.</t>
  </si>
  <si>
    <t>972.</t>
  </si>
  <si>
    <t>973.</t>
  </si>
  <si>
    <t>974.</t>
  </si>
  <si>
    <t>975.</t>
  </si>
  <si>
    <t>976.</t>
  </si>
  <si>
    <t>977.</t>
  </si>
  <si>
    <t>978.</t>
  </si>
  <si>
    <t>979.</t>
  </si>
  <si>
    <t>980.</t>
  </si>
  <si>
    <t>981.</t>
  </si>
  <si>
    <t>982.</t>
  </si>
  <si>
    <t>983.</t>
  </si>
  <si>
    <t>984.</t>
  </si>
  <si>
    <t>985.</t>
  </si>
  <si>
    <t>986.</t>
  </si>
  <si>
    <t>987.</t>
  </si>
  <si>
    <t>988.</t>
  </si>
  <si>
    <t>989.</t>
  </si>
  <si>
    <t>990.</t>
  </si>
  <si>
    <t>991.</t>
  </si>
  <si>
    <t>992.</t>
  </si>
  <si>
    <t>993.</t>
  </si>
  <si>
    <t>994.</t>
  </si>
  <si>
    <t>995.</t>
  </si>
  <si>
    <t>996.</t>
  </si>
  <si>
    <t>997.</t>
  </si>
  <si>
    <t>998.</t>
  </si>
  <si>
    <t>999.</t>
  </si>
  <si>
    <t>1000.</t>
  </si>
  <si>
    <t>1001.</t>
  </si>
  <si>
    <t>1002.</t>
  </si>
  <si>
    <t>1003.</t>
  </si>
  <si>
    <t>1004.</t>
  </si>
  <si>
    <t>1005.</t>
  </si>
  <si>
    <t>1006.</t>
  </si>
  <si>
    <t>1007.</t>
  </si>
  <si>
    <t>1008.</t>
  </si>
  <si>
    <t>1009.</t>
  </si>
  <si>
    <t>1010.</t>
  </si>
  <si>
    <t>1011.</t>
  </si>
  <si>
    <t>1012.</t>
  </si>
  <si>
    <t>1013.</t>
  </si>
  <si>
    <t>1014.</t>
  </si>
  <si>
    <t>1015.</t>
  </si>
  <si>
    <t>1016.</t>
  </si>
  <si>
    <t>1017.</t>
  </si>
  <si>
    <t>1018.</t>
  </si>
  <si>
    <t>1019.</t>
  </si>
  <si>
    <t>1020.</t>
  </si>
  <si>
    <t>1021.</t>
  </si>
  <si>
    <t>1022.</t>
  </si>
  <si>
    <t>1023.</t>
  </si>
  <si>
    <t>1024.</t>
  </si>
  <si>
    <t>1025.</t>
  </si>
  <si>
    <t>1026.</t>
  </si>
  <si>
    <t>1027.</t>
  </si>
  <si>
    <t>1028.</t>
  </si>
  <si>
    <t>1029.</t>
  </si>
  <si>
    <t>1030.</t>
  </si>
  <si>
    <t>1031.</t>
  </si>
  <si>
    <t>1032.</t>
  </si>
  <si>
    <t>1033.</t>
  </si>
  <si>
    <t>1034.</t>
  </si>
  <si>
    <t>1035.</t>
  </si>
  <si>
    <t>1036.</t>
  </si>
  <si>
    <t>1037.</t>
  </si>
  <si>
    <t>1038.</t>
  </si>
  <si>
    <t>1039.</t>
  </si>
  <si>
    <t>1040.</t>
  </si>
  <si>
    <t>1041.</t>
  </si>
  <si>
    <t>1042.</t>
  </si>
  <si>
    <t>1043.</t>
  </si>
  <si>
    <t>1044.</t>
  </si>
  <si>
    <t>1045.</t>
  </si>
  <si>
    <t>1046.</t>
  </si>
  <si>
    <t>1047.</t>
  </si>
  <si>
    <t>1048.</t>
  </si>
  <si>
    <t>1049.</t>
  </si>
  <si>
    <t>1050.</t>
  </si>
  <si>
    <t>1051.</t>
  </si>
  <si>
    <t>1052.</t>
  </si>
  <si>
    <t>1053.</t>
  </si>
  <si>
    <t>1054.</t>
  </si>
  <si>
    <t>1055.</t>
  </si>
  <si>
    <t>1056.</t>
  </si>
  <si>
    <t>1057.</t>
  </si>
  <si>
    <t>1058.</t>
  </si>
  <si>
    <t>1059.</t>
  </si>
  <si>
    <t>1060.</t>
  </si>
  <si>
    <t>1061.</t>
  </si>
  <si>
    <t>1062.</t>
  </si>
  <si>
    <t>1063.</t>
  </si>
  <si>
    <t>1064.</t>
  </si>
  <si>
    <t>1065.</t>
  </si>
  <si>
    <t>1066.</t>
  </si>
  <si>
    <t>1067.</t>
  </si>
  <si>
    <t>1068.</t>
  </si>
  <si>
    <t>1069.</t>
  </si>
  <si>
    <t>1070.</t>
  </si>
  <si>
    <t>1071.</t>
  </si>
  <si>
    <t>1072.</t>
  </si>
  <si>
    <t>1073.</t>
  </si>
  <si>
    <t>1074.</t>
  </si>
  <si>
    <t>1075.</t>
  </si>
  <si>
    <t>1076.</t>
  </si>
  <si>
    <t>1077.</t>
  </si>
  <si>
    <t>1078.</t>
  </si>
  <si>
    <t>1079.</t>
  </si>
  <si>
    <t>1080.</t>
  </si>
  <si>
    <t>1081.</t>
  </si>
  <si>
    <t>1082.</t>
  </si>
  <si>
    <t>1083.</t>
  </si>
  <si>
    <t>1084.</t>
  </si>
  <si>
    <t>1085.</t>
  </si>
  <si>
    <t>1086.</t>
  </si>
  <si>
    <t>1087.</t>
  </si>
  <si>
    <t>1088.</t>
  </si>
  <si>
    <t>1089.</t>
  </si>
  <si>
    <t>1090.</t>
  </si>
  <si>
    <t>1091.</t>
  </si>
  <si>
    <t>1092.</t>
  </si>
  <si>
    <t>1093.</t>
  </si>
  <si>
    <t>1094.</t>
  </si>
  <si>
    <t>1095.</t>
  </si>
  <si>
    <t>1096.</t>
  </si>
  <si>
    <t>1097.</t>
  </si>
  <si>
    <t>1098.</t>
  </si>
  <si>
    <t>1099.</t>
  </si>
  <si>
    <t>1100.</t>
  </si>
  <si>
    <t>1101.</t>
  </si>
  <si>
    <t>1102.</t>
  </si>
  <si>
    <t>1103.</t>
  </si>
  <si>
    <t>1104.</t>
  </si>
  <si>
    <t>1105.</t>
  </si>
  <si>
    <t>1106.</t>
  </si>
  <si>
    <t>1107.</t>
  </si>
  <si>
    <t>1108.</t>
  </si>
  <si>
    <t>1109.</t>
  </si>
  <si>
    <t>1110.</t>
  </si>
  <si>
    <t>1111.</t>
  </si>
  <si>
    <t>1112.</t>
  </si>
  <si>
    <t>1113.</t>
  </si>
  <si>
    <t>1114.</t>
  </si>
  <si>
    <t>1115.</t>
  </si>
  <si>
    <t>1116.</t>
  </si>
  <si>
    <t>1117.</t>
  </si>
  <si>
    <t>1118.</t>
  </si>
  <si>
    <t>1119.</t>
  </si>
  <si>
    <t>1120.</t>
  </si>
  <si>
    <t>1121.</t>
  </si>
  <si>
    <t>1122.</t>
  </si>
  <si>
    <t>1123.</t>
  </si>
  <si>
    <t>1124.</t>
  </si>
  <si>
    <t>1125.</t>
  </si>
  <si>
    <t>1126.</t>
  </si>
  <si>
    <t>1127.</t>
  </si>
  <si>
    <t>1128.</t>
  </si>
  <si>
    <t>1129.</t>
  </si>
  <si>
    <t>1130.</t>
  </si>
  <si>
    <t>1131.</t>
  </si>
  <si>
    <t>1132.</t>
  </si>
  <si>
    <t>1133.</t>
  </si>
  <si>
    <t>1134.</t>
  </si>
  <si>
    <t>1135.</t>
  </si>
  <si>
    <t>1136.</t>
  </si>
  <si>
    <t>1137.</t>
  </si>
  <si>
    <t>1138.</t>
  </si>
  <si>
    <t>1139.</t>
  </si>
  <si>
    <t>1140.</t>
  </si>
  <si>
    <t>1141.</t>
  </si>
  <si>
    <t>1142.</t>
  </si>
  <si>
    <t>1143.</t>
  </si>
  <si>
    <t>1144.</t>
  </si>
  <si>
    <t>1145.</t>
  </si>
  <si>
    <t>1146.</t>
  </si>
  <si>
    <t>1147.</t>
  </si>
  <si>
    <t>1148.</t>
  </si>
  <si>
    <t>1149.</t>
  </si>
  <si>
    <t>1150.</t>
  </si>
  <si>
    <t>1151.</t>
  </si>
  <si>
    <t>1152.</t>
  </si>
  <si>
    <t>1153.</t>
  </si>
  <si>
    <t>1154.</t>
  </si>
  <si>
    <t>1155.</t>
  </si>
  <si>
    <t>1156.</t>
  </si>
  <si>
    <t>1157.</t>
  </si>
  <si>
    <t>1158.</t>
  </si>
  <si>
    <t>1159.</t>
  </si>
  <si>
    <t>1160.</t>
  </si>
  <si>
    <t>1161.</t>
  </si>
  <si>
    <t>1162.</t>
  </si>
  <si>
    <t>1163.</t>
  </si>
  <si>
    <t>1164.</t>
  </si>
  <si>
    <t>1165.</t>
  </si>
  <si>
    <t>1166.</t>
  </si>
  <si>
    <t>1167.</t>
  </si>
  <si>
    <t>1168.</t>
  </si>
  <si>
    <t>1169.</t>
  </si>
  <si>
    <t>1170.</t>
  </si>
  <si>
    <t>1171.</t>
  </si>
  <si>
    <t>1172.</t>
  </si>
  <si>
    <t>1173.</t>
  </si>
  <si>
    <t>1174.</t>
  </si>
  <si>
    <t>1175.</t>
  </si>
  <si>
    <t>1176.</t>
  </si>
  <si>
    <t>1177.</t>
  </si>
  <si>
    <t>1178.</t>
  </si>
  <si>
    <t>1179.</t>
  </si>
  <si>
    <t>1180.</t>
  </si>
  <si>
    <t>1181.</t>
  </si>
  <si>
    <t>1182.</t>
  </si>
  <si>
    <t>1183.</t>
  </si>
  <si>
    <t>1184.</t>
  </si>
  <si>
    <t>1185.</t>
  </si>
  <si>
    <t>1186.</t>
  </si>
  <si>
    <t>1187.</t>
  </si>
  <si>
    <t>1188.</t>
  </si>
  <si>
    <t>1189.</t>
  </si>
  <si>
    <t>1190.</t>
  </si>
  <si>
    <t>1191.</t>
  </si>
  <si>
    <t>1192.</t>
  </si>
  <si>
    <t>1193.</t>
  </si>
  <si>
    <t>1194.</t>
  </si>
  <si>
    <t>1195.</t>
  </si>
  <si>
    <t>1196.</t>
  </si>
  <si>
    <t>1197.</t>
  </si>
  <si>
    <t>1198.</t>
  </si>
  <si>
    <t>1199.</t>
  </si>
  <si>
    <t>1200.</t>
  </si>
  <si>
    <t>1201.</t>
  </si>
  <si>
    <t>1202.</t>
  </si>
  <si>
    <t>1203.</t>
  </si>
  <si>
    <t>1204.</t>
  </si>
  <si>
    <t>1205.</t>
  </si>
  <si>
    <t>1206.</t>
  </si>
  <si>
    <t>1207.</t>
  </si>
  <si>
    <t>1208.</t>
  </si>
  <si>
    <t>1209.</t>
  </si>
  <si>
    <t>1210.</t>
  </si>
  <si>
    <t>1211.</t>
  </si>
  <si>
    <t>1212.</t>
  </si>
  <si>
    <t>1213.</t>
  </si>
  <si>
    <t>1214.</t>
  </si>
  <si>
    <t>1215.</t>
  </si>
  <si>
    <t>1216.</t>
  </si>
  <si>
    <t>1217.</t>
  </si>
  <si>
    <t>1218.</t>
  </si>
  <si>
    <t>1219.</t>
  </si>
  <si>
    <t>1220.</t>
  </si>
  <si>
    <t>1221.</t>
  </si>
  <si>
    <t>1222.</t>
  </si>
  <si>
    <t>1223.</t>
  </si>
  <si>
    <t>1224.</t>
  </si>
  <si>
    <t>1225.</t>
  </si>
  <si>
    <t>1226.</t>
  </si>
  <si>
    <t>1227.</t>
  </si>
  <si>
    <t>1228.</t>
  </si>
  <si>
    <t>1229.</t>
  </si>
  <si>
    <t>1230.</t>
  </si>
  <si>
    <t>1231.</t>
  </si>
  <si>
    <t>1232.</t>
  </si>
  <si>
    <t>1233.</t>
  </si>
  <si>
    <t>1234.</t>
  </si>
  <si>
    <t>1235.</t>
  </si>
  <si>
    <t>1236.</t>
  </si>
  <si>
    <t>1237.</t>
  </si>
  <si>
    <t>1238.</t>
  </si>
  <si>
    <t>1239.</t>
  </si>
  <si>
    <t>1240.</t>
  </si>
  <si>
    <t>1241.</t>
  </si>
  <si>
    <t>1242.</t>
  </si>
  <si>
    <t>1243.</t>
  </si>
  <si>
    <t>1244.</t>
  </si>
  <si>
    <t>1245.</t>
  </si>
  <si>
    <t>1246.</t>
  </si>
  <si>
    <t>1247.</t>
  </si>
  <si>
    <t>1248.</t>
  </si>
  <si>
    <t>1249.</t>
  </si>
  <si>
    <t>1250.</t>
  </si>
  <si>
    <t>1251.</t>
  </si>
  <si>
    <t>1252.</t>
  </si>
  <si>
    <t>1253.</t>
  </si>
  <si>
    <t>1254.</t>
  </si>
  <si>
    <t>1255.</t>
  </si>
  <si>
    <t>1256.</t>
  </si>
  <si>
    <t>1257.</t>
  </si>
  <si>
    <t>1258.</t>
  </si>
  <si>
    <t>1259.</t>
  </si>
  <si>
    <t>1260.</t>
  </si>
  <si>
    <t>1261.</t>
  </si>
  <si>
    <t>1262.</t>
  </si>
  <si>
    <t>1263.</t>
  </si>
  <si>
    <t>1264.</t>
  </si>
  <si>
    <t>1265.</t>
  </si>
  <si>
    <t>1266.</t>
  </si>
  <si>
    <t>1267.</t>
  </si>
  <si>
    <t>1268.</t>
  </si>
  <si>
    <t>1269.</t>
  </si>
  <si>
    <t>1270.</t>
  </si>
  <si>
    <t>1271.</t>
  </si>
  <si>
    <t>1272.</t>
  </si>
  <si>
    <t>1273.</t>
  </si>
  <si>
    <t>1274.</t>
  </si>
  <si>
    <t>1275.</t>
  </si>
  <si>
    <t>1276.</t>
  </si>
  <si>
    <t>1277.</t>
  </si>
  <si>
    <t>1278.</t>
  </si>
  <si>
    <t>1279.</t>
  </si>
  <si>
    <t>1280.</t>
  </si>
  <si>
    <t>1281.</t>
  </si>
  <si>
    <t>1282.</t>
  </si>
  <si>
    <t>1283.</t>
  </si>
  <si>
    <t>1284.</t>
  </si>
  <si>
    <t>1285.</t>
  </si>
  <si>
    <t>1286.</t>
  </si>
  <si>
    <t>1287.</t>
  </si>
  <si>
    <t>1288.</t>
  </si>
  <si>
    <t>1289.</t>
  </si>
  <si>
    <t>1290.</t>
  </si>
  <si>
    <t>603.</t>
  </si>
  <si>
    <t>1291.</t>
  </si>
  <si>
    <t>1292.</t>
  </si>
  <si>
    <t>1293.</t>
  </si>
  <si>
    <t>1294.</t>
  </si>
  <si>
    <t>1295.</t>
  </si>
  <si>
    <t>1296.</t>
  </si>
  <si>
    <t>1297.</t>
  </si>
  <si>
    <t>1298.</t>
  </si>
  <si>
    <t>1299.</t>
  </si>
  <si>
    <t>1300.</t>
  </si>
  <si>
    <t>1301.</t>
  </si>
  <si>
    <t>1302.</t>
  </si>
  <si>
    <t>1303.</t>
  </si>
  <si>
    <t>1304.</t>
  </si>
  <si>
    <t>1305.</t>
  </si>
  <si>
    <t>1306.</t>
  </si>
  <si>
    <t>1307.</t>
  </si>
  <si>
    <t>1308.</t>
  </si>
  <si>
    <t>1309.</t>
  </si>
  <si>
    <t>1310.</t>
  </si>
  <si>
    <t>1311.</t>
  </si>
  <si>
    <t>1312.</t>
  </si>
  <si>
    <t>1313.</t>
  </si>
  <si>
    <t>1314.</t>
  </si>
  <si>
    <t>1315.</t>
  </si>
  <si>
    <t>1316.</t>
  </si>
  <si>
    <t>1317.</t>
  </si>
  <si>
    <t>1318.</t>
  </si>
  <si>
    <t>1319.</t>
  </si>
  <si>
    <t>1320.</t>
  </si>
  <si>
    <t>1321.</t>
  </si>
  <si>
    <t>1322.</t>
  </si>
  <si>
    <t>1323.</t>
  </si>
  <si>
    <t>1324.</t>
  </si>
  <si>
    <t>1325.</t>
  </si>
  <si>
    <t>1326.</t>
  </si>
  <si>
    <t>1327.</t>
  </si>
  <si>
    <t>1328.</t>
  </si>
  <si>
    <t>1329.</t>
  </si>
  <si>
    <t>1330.</t>
  </si>
  <si>
    <t>1331.</t>
  </si>
  <si>
    <t>1332.</t>
  </si>
  <si>
    <t>1333.</t>
  </si>
  <si>
    <t>1334.</t>
  </si>
  <si>
    <t>1335.</t>
  </si>
  <si>
    <t>1336.</t>
  </si>
  <si>
    <t>1337.</t>
  </si>
  <si>
    <t>1338.</t>
  </si>
  <si>
    <t>1339.</t>
  </si>
  <si>
    <t>1340.</t>
  </si>
  <si>
    <t>1341.</t>
  </si>
  <si>
    <t>1342.</t>
  </si>
  <si>
    <t>1343.</t>
  </si>
  <si>
    <t>1344.</t>
  </si>
  <si>
    <t>1345.</t>
  </si>
  <si>
    <t>1346.</t>
  </si>
  <si>
    <t>1347.</t>
  </si>
  <si>
    <t>1348.</t>
  </si>
  <si>
    <t>1349.</t>
  </si>
  <si>
    <t>1350.</t>
  </si>
  <si>
    <t>1351.</t>
  </si>
  <si>
    <t>1352.</t>
  </si>
  <si>
    <t>1353.</t>
  </si>
  <si>
    <t>1354.</t>
  </si>
  <si>
    <t>1355.</t>
  </si>
  <si>
    <t>1356.</t>
  </si>
  <si>
    <t>1357.</t>
  </si>
  <si>
    <t>1358.</t>
  </si>
  <si>
    <t>1359.</t>
  </si>
  <si>
    <t>1360.</t>
  </si>
  <si>
    <t>1361.</t>
  </si>
  <si>
    <t>1362.</t>
  </si>
  <si>
    <t>1363.</t>
  </si>
  <si>
    <t>1364.</t>
  </si>
  <si>
    <t>1365.</t>
  </si>
  <si>
    <t>1366.</t>
  </si>
  <si>
    <t>1367.</t>
  </si>
  <si>
    <t>1368.</t>
  </si>
  <si>
    <t>1369.</t>
  </si>
  <si>
    <t>1370.</t>
  </si>
  <si>
    <t>1371.</t>
  </si>
  <si>
    <t>1372.</t>
  </si>
  <si>
    <t>1373.</t>
  </si>
  <si>
    <t>1374.</t>
  </si>
  <si>
    <t>1375.</t>
  </si>
  <si>
    <t>1376.</t>
  </si>
  <si>
    <t>1377.</t>
  </si>
  <si>
    <t>1378.</t>
  </si>
  <si>
    <t>1379.</t>
  </si>
  <si>
    <t>1380.</t>
  </si>
  <si>
    <t>1381.</t>
  </si>
  <si>
    <t>1382.</t>
  </si>
  <si>
    <t>1383.</t>
  </si>
  <si>
    <t>57.</t>
  </si>
  <si>
    <t>1384.</t>
  </si>
  <si>
    <t>1385.</t>
  </si>
  <si>
    <t>1386.</t>
  </si>
  <si>
    <t>1387.</t>
  </si>
  <si>
    <t>1388.</t>
  </si>
  <si>
    <t>1389.</t>
  </si>
  <si>
    <t>1390.</t>
  </si>
  <si>
    <t>1391.</t>
  </si>
  <si>
    <t>1392.</t>
  </si>
  <si>
    <t>1393.</t>
  </si>
  <si>
    <t>1394.</t>
  </si>
  <si>
    <t>1395.</t>
  </si>
  <si>
    <t>1396.</t>
  </si>
  <si>
    <t>1397.</t>
  </si>
  <si>
    <t>1398.</t>
  </si>
  <si>
    <t>1399.</t>
  </si>
  <si>
    <t>1400.</t>
  </si>
  <si>
    <t>1401.</t>
  </si>
  <si>
    <t>1402.</t>
  </si>
  <si>
    <t>1403.</t>
  </si>
  <si>
    <t>1404.</t>
  </si>
  <si>
    <t>1405.</t>
  </si>
  <si>
    <t>1406.</t>
  </si>
  <si>
    <t>1407.</t>
  </si>
  <si>
    <t>1408.</t>
  </si>
  <si>
    <t>1409.</t>
  </si>
  <si>
    <t>1410.</t>
  </si>
  <si>
    <t>1411.</t>
  </si>
  <si>
    <t>1412.</t>
  </si>
  <si>
    <t>1413.</t>
  </si>
  <si>
    <t>1414.</t>
  </si>
  <si>
    <t>1415.</t>
  </si>
  <si>
    <t>1416.</t>
  </si>
  <si>
    <t>1417.</t>
  </si>
  <si>
    <t>1418.</t>
  </si>
  <si>
    <t>1419.</t>
  </si>
  <si>
    <t>1420.</t>
  </si>
  <si>
    <t>1421.</t>
  </si>
  <si>
    <t>1422.</t>
  </si>
  <si>
    <t>1423.</t>
  </si>
  <si>
    <t>1424.</t>
  </si>
  <si>
    <t>1425.</t>
  </si>
  <si>
    <t>1426.</t>
  </si>
  <si>
    <t>1427.</t>
  </si>
  <si>
    <t>1428.</t>
  </si>
  <si>
    <t>1429.</t>
  </si>
  <si>
    <t>1430.</t>
  </si>
  <si>
    <t>1431.</t>
  </si>
  <si>
    <t>1432.</t>
  </si>
  <si>
    <t>1433.</t>
  </si>
  <si>
    <t>1434.</t>
  </si>
  <si>
    <t>1435.</t>
  </si>
  <si>
    <t>1436.</t>
  </si>
  <si>
    <t>1437.</t>
  </si>
  <si>
    <t>1438.</t>
  </si>
  <si>
    <t>1439.</t>
  </si>
  <si>
    <t>1440.</t>
  </si>
  <si>
    <t>1441.</t>
  </si>
  <si>
    <t>1442.</t>
  </si>
  <si>
    <t>1443.</t>
  </si>
  <si>
    <t>1444.</t>
  </si>
  <si>
    <t>1445.</t>
  </si>
  <si>
    <t>1446.</t>
  </si>
  <si>
    <t>1447.</t>
  </si>
  <si>
    <t>1448.</t>
  </si>
  <si>
    <t>1449.</t>
  </si>
  <si>
    <t>1450.</t>
  </si>
  <si>
    <t>1451.</t>
  </si>
  <si>
    <t>1452.</t>
  </si>
  <si>
    <t>1453.</t>
  </si>
  <si>
    <t>1454.</t>
  </si>
  <si>
    <t>1455.</t>
  </si>
  <si>
    <t>1456.</t>
  </si>
  <si>
    <t>1457.</t>
  </si>
  <si>
    <t>1458.</t>
  </si>
  <si>
    <t>1459.</t>
  </si>
  <si>
    <t>Agencja wsierania ochrony  środowiska Sp. z o.o., Ziębicka 17, 60-164 Poznań</t>
  </si>
  <si>
    <t>opłata licencyjna za program AQUARIUS (za meisiąc grudzień 2023)</t>
  </si>
  <si>
    <t>01/K/2023</t>
  </si>
  <si>
    <t>003/01/2024</t>
  </si>
  <si>
    <t>01.01.2024</t>
  </si>
  <si>
    <t>FIRMA ZBORAŁA Spółka Jawna, ul. Ogrodowa 40, 64 - 300 Nowy Tomyśl</t>
  </si>
  <si>
    <t>wykonanie wielkoformatowej kserokopii dokumentacji map</t>
  </si>
  <si>
    <t>decyzja Burmistrza</t>
  </si>
  <si>
    <t>602/A2023</t>
  </si>
  <si>
    <t>28.12.2023</t>
  </si>
  <si>
    <t>Eden Springs Sp. z o.o., ul. Perla 10, Dąbrowa Górnicza</t>
  </si>
  <si>
    <t>zakup wody zródlanej do konsumpcji w miesiącu grudniu 2023</t>
  </si>
  <si>
    <t>umowa nr 30025369</t>
  </si>
  <si>
    <t>P.H.U. AM Biuro Serwis Marek Piętka, ul. Jana Pawła II 6 Wielka Wieś; Buk</t>
  </si>
  <si>
    <t>zakup materiałów biurowych na potrzeby pracowników Urzędu</t>
  </si>
  <si>
    <t>31/13183868</t>
  </si>
  <si>
    <t>27-12-2023</t>
  </si>
  <si>
    <t>01/20/24</t>
  </si>
  <si>
    <t>02-01-2024</t>
  </si>
  <si>
    <t>ZGK sp. z o.o., ul. Powstańców Wlkp. 40, Lwówek</t>
  </si>
  <si>
    <t>dopłata do wody i ścieków od 2023.12.01 do 2023.12.31</t>
  </si>
  <si>
    <t>uchwała RM  nr  LXIV/329/2023</t>
  </si>
  <si>
    <t>25-05-2023</t>
  </si>
  <si>
    <t>12/2023</t>
  </si>
  <si>
    <t>31-12-2023</t>
  </si>
  <si>
    <t>GS Samopomoc Chłopska, ul. Powstańców Wlkp. 15, Lwówek</t>
  </si>
  <si>
    <t>zapewnienie konsumpcji dla gości podczas obchodów rocznicy wybuchu Powstania Wielkopolskiego na Ziemi Lwóweckiej</t>
  </si>
  <si>
    <t>decyzja burmistrza</t>
  </si>
  <si>
    <t>1/Buf/2024</t>
  </si>
  <si>
    <t>03-01-2024</t>
  </si>
  <si>
    <t>Drukarnia "LEMAL" Alicja Mateja, Bolesława Chrobrego 81, 80-414 Gdańsk</t>
  </si>
  <si>
    <t>Zakup zwrotek dot. wymiaru podatków 2024 oraz materiałów biurowych</t>
  </si>
  <si>
    <t>Faktura vat 6/2024</t>
  </si>
  <si>
    <t>Hurt-Detal "U Kuby". Maciej Szczechowski, Magazynowa 5, Lwówek</t>
  </si>
  <si>
    <t>zakup  art. higienicznych  na potrzeby Urzędu</t>
  </si>
  <si>
    <t>19/01/2024</t>
  </si>
  <si>
    <t>ZGM, ul. Pniewska 58, Lwówek</t>
  </si>
  <si>
    <t>Inkaso opłaty targowej za  grudzień 2023</t>
  </si>
  <si>
    <t>Uchwała RM w Lwówku XXXII/191/2017</t>
  </si>
  <si>
    <t>27-04-2017</t>
  </si>
  <si>
    <t>ZGM/2024/1</t>
  </si>
  <si>
    <t>05-01-2024</t>
  </si>
  <si>
    <t>Gwódź Piekarnia</t>
  </si>
  <si>
    <t xml:space="preserve">zakup artykułów spożywczych na potrzeby Sekretariatu </t>
  </si>
  <si>
    <t>331005</t>
  </si>
  <si>
    <t>11.01.2024</t>
  </si>
  <si>
    <t>Atut P.W. Spółka z o.o., Ul. Krystyny 30A, Rakoniewice, Przyłęk 125A, Nowy Tomyśl</t>
  </si>
  <si>
    <t>zakup paliwa i mat ekploat. do sam. Ford Transit  oraz Renault Trafic w okresie 02-01-2024 do 05-01-2024 r.</t>
  </si>
  <si>
    <t>Umowa</t>
  </si>
  <si>
    <t>19-09-2017</t>
  </si>
  <si>
    <t>A24670D61000009</t>
  </si>
  <si>
    <t>08-01-2024</t>
  </si>
  <si>
    <t>Orange Polska S.A., Al.. Jerozolimskie 160, 02-326 Warszawa</t>
  </si>
  <si>
    <t>połaczenia telefoniczne z telefonu stacjonarnego UMiG w Lwówku w grudzień 2023 + abomanment telefoniczny za styczeń 2024</t>
  </si>
  <si>
    <t>PKB/10101/OC/003441/15</t>
  </si>
  <si>
    <t>22.07.2015</t>
  </si>
  <si>
    <t>11-120532-01244</t>
  </si>
  <si>
    <t>Poczta Polska S. A., ul. Kościuszki 77, Poznań</t>
  </si>
  <si>
    <t>korespondencja pocztowa z UMiG z grudnia 2023</t>
  </si>
  <si>
    <t>1295/CP RH10-7/2010</t>
  </si>
  <si>
    <t>30.09.2010</t>
  </si>
  <si>
    <t>F50548P1223SFAKBMJ</t>
  </si>
  <si>
    <t>04-01-2024</t>
  </si>
  <si>
    <t xml:space="preserve">Pobór i zabezpieczenie wody w studni miejskiej na ul 3 Stycznia (Planty)  - zabezpieczenie p.poż. i utrzymanie zieleni 2023.12.06 do 2024.01.08 oraz  dostarczenie wody i odprow. ścieków z  kontenera sanitarnego na targowisku: 2023.12.06 -2024.01.08 </t>
  </si>
  <si>
    <t>umowa z ZGK</t>
  </si>
  <si>
    <t xml:space="preserve"> Dostarczenie wody i odprow. ścieków z    budynku usługowego na Rynku: 2023.12.06- 2024.01.08,  oraz Pobór wody w studni miejskiej na Rynku - fontanny i utrzymanie zieleni 2023.12.06 do 2024.01.08</t>
  </si>
  <si>
    <t>Dostarczenie wody i odprowadzenie scieków UMiG: 2023.12.06 - 2024.01.05</t>
  </si>
  <si>
    <t>R/00031/2024</t>
  </si>
  <si>
    <t>09-01-2024</t>
  </si>
  <si>
    <t>R/00112/2024</t>
  </si>
  <si>
    <t>C/00263/2024</t>
  </si>
  <si>
    <t>GDDKiA, Rejon Nowy Tomyśl</t>
  </si>
  <si>
    <t>O.po.Z-17-4360.103.2015.ak</t>
  </si>
  <si>
    <t>11.05.2015</t>
  </si>
  <si>
    <t>GDDKiA-O/PO-NT-Z-17-ek-437/184-Z/1551/2014</t>
  </si>
  <si>
    <t>02.09.2014</t>
  </si>
  <si>
    <t>Starostwo Powiatowe, w nowym Tomyślu, ul. Poznańska 33</t>
  </si>
  <si>
    <t>PZD-5420/4/10</t>
  </si>
  <si>
    <t>30.11.2010</t>
  </si>
  <si>
    <t>PZD-5420/6/22/07</t>
  </si>
  <si>
    <t>29.08.2007</t>
  </si>
  <si>
    <t>PZD-5548/1/05</t>
  </si>
  <si>
    <t>15.12.2005</t>
  </si>
  <si>
    <t>PZD-5548/10/05</t>
  </si>
  <si>
    <t>16.12.2005</t>
  </si>
  <si>
    <t>PZD-5548/2/05</t>
  </si>
  <si>
    <t>PZD-5548/8/05</t>
  </si>
  <si>
    <t>PZD-5548/9/05</t>
  </si>
  <si>
    <t>7130.54.55.2014</t>
  </si>
  <si>
    <t>18.12.2014</t>
  </si>
  <si>
    <t>7130.49.43.2014</t>
  </si>
  <si>
    <t>7130.43.28a.2014</t>
  </si>
  <si>
    <t>7130.53.54.2014</t>
  </si>
  <si>
    <t>7130.45.30.2014</t>
  </si>
  <si>
    <t>7130.44.28b.2014</t>
  </si>
  <si>
    <t>DR.6853,123.2020</t>
  </si>
  <si>
    <t>20.12.2020</t>
  </si>
  <si>
    <t>DP.7130.55.45.2014</t>
  </si>
  <si>
    <t>04.12.2020</t>
  </si>
  <si>
    <t>za umieszczenie w DK92 kanalizacji sanitarnej w Grońsku i przejścę w Lwówku - opłata za 2024</t>
  </si>
  <si>
    <t>za umieszczenie w DK92 przyłączatelekomunikacyjnego (przejście na Zębowo) - opłata za 2024r</t>
  </si>
  <si>
    <t>za umieszczenie w pasie drogowym 1731P i 2708P  za rok 2024 (decyzja zmieniona)</t>
  </si>
  <si>
    <t>opłata roczna za umieszczenie w pasie drogowym drogi powiatowej w m. Konin (wodociąg) - za 2024</t>
  </si>
  <si>
    <t>opłata roczna za umieszczenie w pasie drogowym ul. Opalenicka (kanalizacja sanitarna) - za 2024</t>
  </si>
  <si>
    <t>opłata roczna za umieszczenie w pasie drogowym Konin-Pawłówek (wodociąg) - za 2024</t>
  </si>
  <si>
    <t>opłata roczna za umieszczenie w pasie drogowym ul. Młyńska - kanalizacja sanitarna - za 2024</t>
  </si>
  <si>
    <t>opłata roczna za umieszczenie w pasie drogowym 1731P w m. Zębowo (wodociąg Zębowo) - za 2024</t>
  </si>
  <si>
    <t>opłata roczna za umieszczenie w pasie drogowym 2709P, 2734P, 2710P, 1881PKanalizacja Pakosław, Brody,  Pakosław  infrastruktury - za 2024</t>
  </si>
  <si>
    <t>opłata roczna za umieszczenie w pasie drogowym drogi powiatowej 2709P i 2734P przyłącza KS do świetlicy wiejskiej w Pakosłaiu - za 2024</t>
  </si>
  <si>
    <t>za umieszczenie w pasie drogowym 2731P Posadowo infrastruktury - za 2024</t>
  </si>
  <si>
    <t>za umieszczenie w pasie drogowym 2731P Zębowo-Komorowo infrastruktury - za 2024</t>
  </si>
  <si>
    <t>za umieszczenie w pasie drogowym 2708P  Chmielinko  infrastruktury - za 2024</t>
  </si>
  <si>
    <t>za umieszczenie w pasie drogowym 2708P  Pakosław  infrastruktury - za 2024</t>
  </si>
  <si>
    <t>za umieszczenie w pasie drogowym 2731P  Posadowo  infrastruktury za 2024</t>
  </si>
  <si>
    <t>za umieszczenie w pasie drogowym 2734P Brody infrastruktury - za 2024</t>
  </si>
  <si>
    <t>Reklama Karol Dolata
ul. Drzymały 34
64-300 Wolsztyn</t>
  </si>
  <si>
    <t>Zakup ścianki promocyjnej</t>
  </si>
  <si>
    <t>3/2024</t>
  </si>
  <si>
    <t>09.01.2024</t>
  </si>
  <si>
    <t>8/01/2024</t>
  </si>
  <si>
    <t>Firma Kurcewicz, Sękowo</t>
  </si>
  <si>
    <t>zakup pieczęcie na potrzeby Urzędu</t>
  </si>
  <si>
    <t>zlecenie nr 1/2024</t>
  </si>
  <si>
    <t>2.01.2024</t>
  </si>
  <si>
    <t>P/019/2024</t>
  </si>
  <si>
    <t>styczeń 2024</t>
  </si>
  <si>
    <t>Workowanie węgla do Sali wiejskiej w Zębowie.</t>
  </si>
  <si>
    <t>Decyzja Burmistrza Miasta i Gminy Lwówek</t>
  </si>
  <si>
    <t>PN/1/24</t>
  </si>
  <si>
    <t>Nota ZGM/2024/2</t>
  </si>
  <si>
    <t>ADF STIHL Dariusz Wesołowski, Świdowiec 45, 66-320 Trzciel</t>
  </si>
  <si>
    <t>Zakup kosy żyłkowej wraz z akcesoriami w celu wykaszania terenów zielonych w Sołectwie Konin w ramach działania pn. Utrzymanie zieleni wiejskiej.</t>
  </si>
  <si>
    <t>1/2/2024</t>
  </si>
  <si>
    <t>02.01.2024</t>
  </si>
  <si>
    <t>Zakład Gospodarki Mieszkaniowej w Lwówku ul. Pniewska 58, 64-310 Lwówek</t>
  </si>
  <si>
    <t>Regionalny Instytut Szkoleń Samorządowych, ul. Grójecka 26/21 02-301 Warszawa</t>
  </si>
  <si>
    <t>Szkolenie "Wymiar podatków i opłat lokalnych na 2024 rok oraz najnowsze zmiany przepisów", które odbyło się 15 stycznia 2024 r.</t>
  </si>
  <si>
    <t>Faktura nr 0209/24/FVS</t>
  </si>
  <si>
    <t>15.01.2024</t>
  </si>
  <si>
    <t>PFI Sp. z o.o., ul. Przyjaźni 2a, 44-230 Czerwionka-Leszczyny</t>
  </si>
  <si>
    <t>zakup dywaników do samochodu służbowego Renault Kangoo o nr rej. PNT 2741A</t>
  </si>
  <si>
    <t>259/1/2024</t>
  </si>
  <si>
    <t xml:space="preserve">P.U.H. - MEDAR Dariusz Kędzia ul. Polna 34, 64-310 Lwówek </t>
  </si>
  <si>
    <t>zakup opon zimowych do samochodu służbowego Renault Kangoo o nr rej. PNT 2741A</t>
  </si>
  <si>
    <t>Fa Nr 8</t>
  </si>
  <si>
    <t>15/01/2024r.</t>
  </si>
  <si>
    <t>Auto Myjnia Błysk Bartosz Lisek ul. Nowortomyska26 64-310 Lwówek</t>
  </si>
  <si>
    <t>czyszczenie samochodu służbowego wewnątrz Renault Kangoo PNT 2741A</t>
  </si>
  <si>
    <t>Ra nr R4</t>
  </si>
  <si>
    <t>16/01/2024</t>
  </si>
  <si>
    <t>Gmina Oborniki ul. Marszałka Józefa Piłsudskiego 76, 64-600 Oborniki</t>
  </si>
  <si>
    <t>rozliczenie dotacji celowej - opieka nad bezdomnymi zwierzetami - Schronisko dla Bezdomnych Zwierzat "Azorek"</t>
  </si>
  <si>
    <t>porozumienie nr 12/2023 z dnia 31.03.2023 r.</t>
  </si>
  <si>
    <t>rozliczenie dotacji z dn. 10.01.2024 r.</t>
  </si>
  <si>
    <t>PGNiG Obrót Detaliczny sp. Z o.o., ul. Jana Kazimierza 3, 01-248 Warszawa</t>
  </si>
  <si>
    <t>Paliwo gazowe Urząd odczyt rzeczywisty 30-11-2023 do 28-12-2023</t>
  </si>
  <si>
    <t>Umowa nr 010/2020/193/UP</t>
  </si>
  <si>
    <t>17-01-2020</t>
  </si>
  <si>
    <t>Paliwo gazowe Szalety Miejskie, odczyt szacunkowy 30-11-2023 do 31-12-2023</t>
  </si>
  <si>
    <t>Umowa nr 010/2020/190/UP</t>
  </si>
  <si>
    <t>1541809/49/2024/F</t>
  </si>
  <si>
    <t>1538817/33/2024/F</t>
  </si>
  <si>
    <t>Stone Consulting Machał Firlej, Natalia Firlej, ul. Skalna 7, 58-150 Strzegom</t>
  </si>
  <si>
    <t>zakup ipregnatu do kostki z piaskowca i pomnika z piaskowca</t>
  </si>
  <si>
    <t>Duplikat FV 107/7/2023</t>
  </si>
  <si>
    <t>Kancelaria Radcy Prawnego Bartosz Przewoźny, ul. Szczuczyńska 12, Szamotuły</t>
  </si>
  <si>
    <t>obsługa prawna w styczniu 2024</t>
  </si>
  <si>
    <t>umowa</t>
  </si>
  <si>
    <t>4/2024</t>
  </si>
  <si>
    <t>17-01-2024</t>
  </si>
  <si>
    <t>StrowgerNET.pl. S.c. Marek Loba, Magdalena Matuszewska-Bryłka, ul. Pniewska 2, Lwówek</t>
  </si>
  <si>
    <t>Umowa nr 2-SLA-2020</t>
  </si>
  <si>
    <t>01-04-2020</t>
  </si>
  <si>
    <t>825/01/2024</t>
  </si>
  <si>
    <t>11-01-2024</t>
  </si>
  <si>
    <t>P4 Sp. z o. o., ul. Wynalazek 1, 02-677 Warszawa</t>
  </si>
  <si>
    <t>telefony komórkowe od 10.01.2024 do 09.02.2024 - abonament</t>
  </si>
  <si>
    <t>UM24/D003198076/505719920</t>
  </si>
  <si>
    <t>16.06.2023</t>
  </si>
  <si>
    <t>F/20019128/01/24</t>
  </si>
  <si>
    <t>12-01-2024</t>
  </si>
  <si>
    <t>Radix Sp.z o.o. Sp.k ul.Paistowska 33 Gdańsk 80-332</t>
  </si>
  <si>
    <t>Szkolenie Płace+</t>
  </si>
  <si>
    <t>255/2024</t>
  </si>
  <si>
    <t>18-01-2024</t>
  </si>
  <si>
    <t>zakup paliwa i mat ekploat. do sam. Ford Transit  oraz Renault Trafic w okresie 08-01-2024 do 11-01-2024 r.</t>
  </si>
  <si>
    <t>Firma Tadex Tadeusz Sadłocha, Nowotomyska  nr dz. 682/2 Lwówek</t>
  </si>
  <si>
    <t>mycie samochodów gminnych w myjni samochodowej</t>
  </si>
  <si>
    <t>A24670D61000018</t>
  </si>
  <si>
    <t>15-01-2024</t>
  </si>
  <si>
    <t>paragon fiskalny W018272</t>
  </si>
  <si>
    <t>paragon fiskalny W018273</t>
  </si>
  <si>
    <t>Nadleśnictwo Pniewy</t>
  </si>
  <si>
    <t>opłata za dzierżawę gruntów pod kanalizacją w 2023r</t>
  </si>
  <si>
    <t>G002/15</t>
  </si>
  <si>
    <t>27.02.2015</t>
  </si>
  <si>
    <t>240110065</t>
  </si>
  <si>
    <t>16.012024</t>
  </si>
  <si>
    <t>Sklep Spożywczo-Przemysłowy Elżbieta Łuczak, Brody 30, 64-310 Lwówek</t>
  </si>
  <si>
    <t>Zakup produktów w celu przygotowania potraw regionalnych na Spotkanie Noworoczne mieszkańców Sołectwa Brody w ramach działania pn. Kultywowanie tradycji wiejskich.</t>
  </si>
  <si>
    <t>5/2024</t>
  </si>
  <si>
    <t>DINO POLSKA S.A. ul. Ostrowska 122, 63-700 Krotoszyn Market: 10064 ul. Magazynowa 6A. 64-310 Lwówek</t>
  </si>
  <si>
    <t>Zakup produktów w celu przygotowania potraw regionalnych na Spotkanie Noworoczne mieszkańców Sołectwa Grońsko w ramach działania pn. Kultywowanie tradycji wiejskich.</t>
  </si>
  <si>
    <t>6/2024</t>
  </si>
  <si>
    <t>DINO POLSKA S.A. ul. Ostrowska 122, 63-700 Krotoszyn Market D-1286 ul. Nowotomyska 31A. 64-310 Lwówek</t>
  </si>
  <si>
    <t>7/2024</t>
  </si>
  <si>
    <t>FV 1/01/GL/2024</t>
  </si>
  <si>
    <t>P/10064/2024/00008</t>
  </si>
  <si>
    <t>#5/11286/2024</t>
  </si>
  <si>
    <t>23.01.2024</t>
  </si>
  <si>
    <t>Zakład Usługowo-Handlowy Mariusz Jędrzejczak</t>
  </si>
  <si>
    <t>Zimowe utrzymanie dróg gminnych w obszarze administracyjnym miasta Lwówek wraz z opłatą stałą za gotowośc do przystąpienia akcji zimowego utrzymania.</t>
  </si>
  <si>
    <t>umowa nr 16/2023</t>
  </si>
  <si>
    <t>2/PN/01/2024</t>
  </si>
  <si>
    <t>Zakład Usługowo-Handlowy Mariusz Jędrzeczak, il. Kasztanowa 11, 64-310 Lwówek</t>
  </si>
  <si>
    <t>Dostawa kruszywa betonowego w ilości 90 ton na bieżące utrzymanie dróg w obrębie miejscowści Władysławowo i m. Grońsko.</t>
  </si>
  <si>
    <t>12/2024</t>
  </si>
  <si>
    <t>15.01,2024</t>
  </si>
  <si>
    <t>3/PN/01/2024</t>
  </si>
  <si>
    <t>KAC-BUD Kacper Jędrzejczak, ul. Kasztanowa 11, 64 - 310 Lwówek</t>
  </si>
  <si>
    <t>Uzupełnianie skrzyń mieszanko piaskowo-solną na terenie miasta.</t>
  </si>
  <si>
    <t>15/2024</t>
  </si>
  <si>
    <t>FS 2/2024</t>
  </si>
  <si>
    <t>wbudowanie kruszywa betonowego w m. Władysławowo i w m. Grońsko</t>
  </si>
  <si>
    <t>13/2024</t>
  </si>
  <si>
    <t>FS 1/2024</t>
  </si>
  <si>
    <t>Całus Spółka z o.o. sp.k. Boruja Nowa 47B, 64-300 Nowy Tomyśl</t>
  </si>
  <si>
    <t>Zakup masy mineralno-asfaltowej w ilości 6,5 tony w ramach bieżącego utrzymania dróg gminnych na terenie gminy Lwówek</t>
  </si>
  <si>
    <t>16/2024</t>
  </si>
  <si>
    <t>1/01/2024</t>
  </si>
  <si>
    <t>22.01.2024</t>
  </si>
  <si>
    <t>ZAKŁAD USŁUGOWO-HANDLOWY Mariusz Jędrzejczak ul. Kasztanowa 11, 64-310 Lwówek</t>
  </si>
  <si>
    <t>Zakup produktów na Spotkanie Noworoczne mieszkańców Sołectwa Zgierzynka w ramach działania pn. Kultywowanie tradycji wiejskich.</t>
  </si>
  <si>
    <t>8/2024</t>
  </si>
  <si>
    <t>Stowarzyszenie Integracyjne Wspólnoty Barka, Chudobczyce 27, 64-423 Lubosz</t>
  </si>
  <si>
    <t>Usuwanie zakrzeczeń na drodze gminnej w Sołectwie Komorowice w ramach zadania pn. Remont i utrzymanie dróg.</t>
  </si>
  <si>
    <t>FV/2/2024/01</t>
  </si>
  <si>
    <t>Poczta Polska S.A.</t>
  </si>
  <si>
    <t>zakup książek nadawczych na potrzeby Urzędu MiG Lwówek</t>
  </si>
  <si>
    <t>F001210012400251405U</t>
  </si>
  <si>
    <t>24.01.24</t>
  </si>
  <si>
    <t>Sklep Wielobranżowy Przemysław Wyrwał
Rynek 13
64-310 Lwówek</t>
  </si>
  <si>
    <t>Zakup kwiatów w celu wręczenia podczas Spotkania Noworocznego</t>
  </si>
  <si>
    <t>26.01.2024</t>
  </si>
  <si>
    <t xml:space="preserve">Dostarczenie wody i odprowadzenie sciekówSzalety Miejskie: 2023.12.08-2024.01.08 </t>
  </si>
  <si>
    <t>R/00833/2024</t>
  </si>
  <si>
    <t>WOKISS                                                  ul. Sienkiewicza 22, 60-818 Poznań</t>
  </si>
  <si>
    <t>FS-217/24/01/PIAS</t>
  </si>
  <si>
    <t>szkolenie System Środki Trwałe RADIX - STW+ (Klaudia Teichert, Kamila Olejniczak)</t>
  </si>
  <si>
    <t>01/393/24</t>
  </si>
  <si>
    <t>23-01-2024</t>
  </si>
  <si>
    <t>195/01/2024</t>
  </si>
  <si>
    <t>24-01-2024</t>
  </si>
  <si>
    <t>01/444/24</t>
  </si>
  <si>
    <t>26-01-2024</t>
  </si>
  <si>
    <t>TOSHIBA TEC POLAND S.A.    ul. Mineralna 15 a, Warszawa</t>
  </si>
  <si>
    <t>dzierżawa urządzeń za styczeń 2024</t>
  </si>
  <si>
    <t>D11402</t>
  </si>
  <si>
    <t>90224747</t>
  </si>
  <si>
    <t>30-01-2024</t>
  </si>
  <si>
    <t xml:space="preserve">POLKOMTEL SP. Z O.O. ul. Konstruktorska 4, 02-673 Warszawa </t>
  </si>
  <si>
    <t>dostarczenie łącza internetowego i połączenia telefonicznego do Stacji Uzdatniania Wody we Władysławowie w okresie od 25.12.2023 do 24.01.2024</t>
  </si>
  <si>
    <t>nr 2023/07/19/20000858/</t>
  </si>
  <si>
    <t>19.07.2023</t>
  </si>
  <si>
    <t>2401240706279</t>
  </si>
  <si>
    <t>zakup paliwa i mat ekploat. do sam. Ford Transit  oraz Renault Trafic w okresie 15-01-2024 do 19-01-2024 r.</t>
  </si>
  <si>
    <t>A24670D61000029</t>
  </si>
  <si>
    <t>22-01-2024</t>
  </si>
  <si>
    <t>DINO POLSKA S.A. ul. Ostrowska 122, 63-700 Krotoszyn Market: 11286 ul. Nowotomyska 31A. 64-310 Lwówek</t>
  </si>
  <si>
    <t>Zakup produktów w celu przygotowania potraw, wypieków na spotkanie noworoczne mieszkańców Sołectwa Grońsko w ramach działania pn. Kultywowanie tradycji wiejskiej.</t>
  </si>
  <si>
    <t>18/2024</t>
  </si>
  <si>
    <t>P/11286/2024/00002</t>
  </si>
  <si>
    <t>Streetwise Tomasz Rykowski, Dobrzyń 23,13-100 Nidzica, NIP 984-007-64-12</t>
  </si>
  <si>
    <t>wykoannie dokumentacj projektowej dla zadania dofinansowanegow  wramach Polskiego Ładu pn "Przebudowa dóg gminnych nr 383562P i 383563P w msc. Grońsko"</t>
  </si>
  <si>
    <t>01/KP/2024</t>
  </si>
  <si>
    <t>05.01.2024</t>
  </si>
  <si>
    <t>01/02/2024</t>
  </si>
  <si>
    <t>01.02.2024</t>
  </si>
  <si>
    <t>kopia mapy zasadniczej dz. 266 Zębowo</t>
  </si>
  <si>
    <t>dokument obliczenia opłaty nr 639/2024</t>
  </si>
  <si>
    <t>24.01.2024</t>
  </si>
  <si>
    <t>Zakład Usługowo Handlowy Paweł Pilc, Tarnowiec 7, 64 - 310 Lwówek</t>
  </si>
  <si>
    <t>Zimowe utrzymanie dróg gminnych w obszarze administracyjnym Gminy Lwówek wraz z opłatą za stałą gotowość do przystąpienia akcji zimowego utrzymania</t>
  </si>
  <si>
    <t>umowa nr 18/2023</t>
  </si>
  <si>
    <t>31.01.2024</t>
  </si>
  <si>
    <t>remont cząstkowy nawierzchni bitumicznych dróg gminnych w m. Bródki, Pakosław, Lwówek.</t>
  </si>
  <si>
    <t>14/2024</t>
  </si>
  <si>
    <t>FS 3 / 2024</t>
  </si>
  <si>
    <t>2230</t>
  </si>
  <si>
    <t>5.02.2024</t>
  </si>
  <si>
    <t>MAJSTEREK M.P. NOWAK S.C. ul. Wittmanna 18, 64-310 Lwówek</t>
  </si>
  <si>
    <t>Zakup odkurzacza KARCHER wraz z akcesoriami do prania pokrowców krzeseł na Sali wiejskiej w Sołectwie Grońsko w ramach działania pn. Utrzymanie i doposażenie Sali wiejskiej.</t>
  </si>
  <si>
    <t>19/2024</t>
  </si>
  <si>
    <t>Zakup Agregatu prądotwórczego wraz z akcesoriami do Sali wiejskiej w Sołectwie Grońsko w ramach działania pn. Utrzymanie i doposażenie Sali wiejskiej.</t>
  </si>
  <si>
    <t>20/2024</t>
  </si>
  <si>
    <t>F:173/24</t>
  </si>
  <si>
    <t>F:151/24</t>
  </si>
  <si>
    <t>Wolters Kluwer Polska Sp. z o.o., ul. Przyokopowa 33, Warszawa</t>
  </si>
  <si>
    <t>zakup programu LEX Administracja Optimum na potrzeby pracowników Urzędu na okres 2024.02.01 do 2024.04.30</t>
  </si>
  <si>
    <t>umowa nr 363261/2024/SF</t>
  </si>
  <si>
    <t>1524048237</t>
  </si>
  <si>
    <t>02-02-2024</t>
  </si>
  <si>
    <t>Firma Handlowo-Usługowa ELTOM Tomasz Jarnut ul. Pniewska 1, 64-310 Lwówek</t>
  </si>
  <si>
    <t>konserwacja zegara miejskiego - styczeń 2024r.</t>
  </si>
  <si>
    <t>F 0007/01/2024</t>
  </si>
  <si>
    <t>31-01-2024</t>
  </si>
  <si>
    <t>Nasz Dzień po Dniu Sp. c. ul. Poznańska 22, 64-300 Nowy Tomyśl</t>
  </si>
  <si>
    <t>ogloszenie prasowe - wyłożenie do publicznego wglądu projektu mpzp dla działek w obrębie Lwówek i Józefowo</t>
  </si>
  <si>
    <t>zlecenie nr 35/2024</t>
  </si>
  <si>
    <t>02.02.2024</t>
  </si>
  <si>
    <t>46/NT/2024</t>
  </si>
  <si>
    <t>06.02.2024</t>
  </si>
  <si>
    <t>Zakład Gospodarki Komunalnej w Lwówku Sp. z o. o. ul. Powstańców Wlkp. 40, 64-310 Lwówek</t>
  </si>
  <si>
    <t xml:space="preserve">odbiór i zagospodarowanie zmieszanych odpadów komunalnych oraz odpadów segregowanych z UMiG Lwówek , </t>
  </si>
  <si>
    <t>umowa nr 39/2021</t>
  </si>
  <si>
    <t>17.03.2021</t>
  </si>
  <si>
    <t>S/0255/2024</t>
  </si>
  <si>
    <t>Szkolenie "Zwrot Akcyzy dla rolników. Nowa procedura zwrotu na 2024 rok", które odbyło się 26 stycznia 2024 r.</t>
  </si>
  <si>
    <t>Faktura nr 0473/24/FVS</t>
  </si>
  <si>
    <t>EKO-TRANS-UTYLIZACJA Albert Karłyk Józefowo 26a, 64-310 Lwowek</t>
  </si>
  <si>
    <t>odbiór UPPZ KAT 1 - padlina - styczeń 2024 r.</t>
  </si>
  <si>
    <t>umowa nr 5/2024/KK</t>
  </si>
  <si>
    <t>54/2024</t>
  </si>
  <si>
    <t>05.02.2024</t>
  </si>
  <si>
    <t>dopłata do wody i ścieków od 2024.01.01 do 2024.01.31</t>
  </si>
  <si>
    <t>01/2024</t>
  </si>
  <si>
    <t>zakup paliwa i mat ekploat. do sam. Ford Transit  oraz Renault Trafic w okresie 22-01-2024 do 25-01-2024 r.</t>
  </si>
  <si>
    <t>A24670D61000039</t>
  </si>
  <si>
    <t>29-01-2024</t>
  </si>
  <si>
    <t>02/138/24</t>
  </si>
  <si>
    <t>06-02-2024</t>
  </si>
  <si>
    <t>PHU Torez Renata Torchała, ul. Źródlana 1, Lwówek</t>
  </si>
  <si>
    <t>zapewnienie statuetek dla uczestników Festiwalu Kolęd i Pastorałek</t>
  </si>
  <si>
    <t>FV/24/2024/02</t>
  </si>
  <si>
    <t>22-02-2024</t>
  </si>
  <si>
    <t>Inkaso opłaty targowej za  styczeń 2024</t>
  </si>
  <si>
    <t>ZGM/2024/5</t>
  </si>
  <si>
    <t>05-02-2024</t>
  </si>
  <si>
    <t>korespondencja pocztowa z UMiG z stycznia 2024</t>
  </si>
  <si>
    <t>F03571P0124SFAKBMJ</t>
  </si>
  <si>
    <t>Dostarczenie wody i odprowadzenie scieków UMiG: 2024.01.05 - 2024.02.06</t>
  </si>
  <si>
    <t>R/01628/2024</t>
  </si>
  <si>
    <t>07-02-2024</t>
  </si>
  <si>
    <t>TEFA Witold Fabian                                        ul. E.Sczanieckiej 83 64-310 Lwówek</t>
  </si>
  <si>
    <t>wykonanie usług BHP na potrzeby UMiG Lwówek</t>
  </si>
  <si>
    <t>umowa z 02.01.2002r. (aneks z 17.02.2014r.)</t>
  </si>
  <si>
    <t>Faktura nr 1/2024</t>
  </si>
  <si>
    <t>31.01.2024r.</t>
  </si>
  <si>
    <t xml:space="preserve">Technodruk Sp. z o.o.                                        ul. Cyraneczki 1 44-100 Gliwice </t>
  </si>
  <si>
    <t>zakup druków okolicznościowych na potrzeby USC Lwówek</t>
  </si>
  <si>
    <t>Faktura VAT 265/02/2024</t>
  </si>
  <si>
    <t>08.02.2024r.</t>
  </si>
  <si>
    <t>zakup paliwa i mat ekploat. do sam. Ford Transit  oraz Renault Trafic w okresie 29-01-2024 do 31-01-2024 r.</t>
  </si>
  <si>
    <t>A24670D61000047</t>
  </si>
  <si>
    <t>01-02-2024</t>
  </si>
  <si>
    <t xml:space="preserve">Dostarczenie wody i odprow. ścieków z  kontenera sanitarnego na targowisku: 2024.01.08 -2024.02.07 </t>
  </si>
  <si>
    <t xml:space="preserve">Pobór i zabezpieczenie wody w studni miejskiej na ul 3 Stycznia (Planty)  - zabezpieczenie p.poż. i utrzymanie zieleni 2024.01.08 do 2024.02.07 </t>
  </si>
  <si>
    <t xml:space="preserve"> Dostarczenie wody i odprow. ścieków z    budynku usługowego na Rynku: 2024.01.08- 2024.02.07</t>
  </si>
  <si>
    <t>R/01719/2024</t>
  </si>
  <si>
    <t>R/01754/2024</t>
  </si>
  <si>
    <t>R/01804/2024</t>
  </si>
  <si>
    <t>zakup wody zródlanej do konsumpcji w miesiącu styczniu 2024</t>
  </si>
  <si>
    <t>31/13262912</t>
  </si>
  <si>
    <t>remont cząstkowy nawierzchni bitumicznych dróg gminnych w. Grońsko, Lwówek.</t>
  </si>
  <si>
    <t>37/2024</t>
  </si>
  <si>
    <t>FS 6 /2024</t>
  </si>
  <si>
    <t>13.02.2024</t>
  </si>
  <si>
    <t>scięcie poboczy pasa drogowego i usunięcie nierówności w celu odprowadzenia wód z dróg gminnych</t>
  </si>
  <si>
    <t>31/2024</t>
  </si>
  <si>
    <t>FS 5 /2024</t>
  </si>
  <si>
    <t>Naprawa dróg gminnych w miejscowości Zębowo i Władysławowo</t>
  </si>
  <si>
    <t>29/2024</t>
  </si>
  <si>
    <t>5/PN/02/2024</t>
  </si>
  <si>
    <t>Paliwo gazowe Urząd odczyt rzeczywisty 31-12-2023 do 31-01-2024</t>
  </si>
  <si>
    <t>Umowa z PGNiG</t>
  </si>
  <si>
    <t>Paliwo gazowe Szalety Miejskie, prognoza 31-12-2023 do 31-01-2024</t>
  </si>
  <si>
    <t>1538817/34/2024/F</t>
  </si>
  <si>
    <t>3676</t>
  </si>
  <si>
    <t>14.02.2024</t>
  </si>
  <si>
    <t>Forum Media Polska Sp. z o.o.                 ul. Polska , 60-595 Poznań</t>
  </si>
  <si>
    <t>zakup oprogramowania wspomagającego procedury przetargowe 02/2024</t>
  </si>
  <si>
    <t>Fa nr: 3201297-01-9-R</t>
  </si>
  <si>
    <t>08/02/2024</t>
  </si>
  <si>
    <t>3878</t>
  </si>
  <si>
    <t>15.02.2024</t>
  </si>
  <si>
    <t>Agencja wspierania ochrony środowiska Sp. z o.o.</t>
  </si>
  <si>
    <t>licencja za miesić styczeń 2024 za program AGUARIUS</t>
  </si>
  <si>
    <t>133/02/2024</t>
  </si>
  <si>
    <t>09.02.2024</t>
  </si>
  <si>
    <t>Zakład Gospodarki Mieszkaniowej w Lwówku, ul. Pniewska 58, Lwówek</t>
  </si>
  <si>
    <t>Obciążenie za zakup paliwa do sam. Renault Trafic PNT 79XG, wykorzystanego do przewozu osób z niepełnosprawnościami</t>
  </si>
  <si>
    <t>zakup paliwa i mat ekploat. do sam. Ford Transit  oraz Renault Trafic w okresie 01-02-2024 do 08-02-2024 r.</t>
  </si>
  <si>
    <t>ZGM/2024/7</t>
  </si>
  <si>
    <t>15-02-2024</t>
  </si>
  <si>
    <t>A24670D61000056</t>
  </si>
  <si>
    <t>09-02-2024</t>
  </si>
  <si>
    <t>814/02/2024</t>
  </si>
  <si>
    <t>14-02-2024</t>
  </si>
  <si>
    <t>połaczenia telefoniczne z telefonu stacjonarnego UMiG w Lwówku w styczniu 2024 + abomanment telefoniczny za luty 2024</t>
  </si>
  <si>
    <t>11-109974-02247</t>
  </si>
  <si>
    <t>telefony komórkowe od 10.02.2024 do 09.03.2024 - abonament</t>
  </si>
  <si>
    <t>F/20023298/02/24</t>
  </si>
  <si>
    <t>12-02-2024</t>
  </si>
  <si>
    <t>Usługi Ogólnobudowlane BRUK-MAG Szałek Przemysław, Władysławowo 36, 64-310 Lwówek</t>
  </si>
  <si>
    <t>Materiał do wykonania wiaty garażowej w ramach działania pn. Poprawa estetyki wsi - FS Komorowice.</t>
  </si>
  <si>
    <t>21/2024</t>
  </si>
  <si>
    <t>Montaż wiaty garażowej w ramach wykonania działania pn. Poprawa estetyki wsi - FS Komorowice.</t>
  </si>
  <si>
    <t>22/2024</t>
  </si>
  <si>
    <t>2/24</t>
  </si>
  <si>
    <t>1/24</t>
  </si>
  <si>
    <t>Usługowy Zakład Murarski Jacek Wachowiak, Zębowo, ul. Miłostowska 8, 64 - 310 Lwówek</t>
  </si>
  <si>
    <t>dokonanie korekty drzew, cięcia pielęgnacyjne i korekcyjne, prawa strona ul. Gimnazjalnej</t>
  </si>
  <si>
    <t>28/2024</t>
  </si>
  <si>
    <t>25.01.2024</t>
  </si>
  <si>
    <t>punktowe uzupełnienie dziur i wyrw w nawierzchni drogi gminnej dz. nr ewid. 725 w m. Zygmuntowo, gm. Lwówek</t>
  </si>
  <si>
    <t>39/2024</t>
  </si>
  <si>
    <t>FS / 4/ 2024</t>
  </si>
  <si>
    <t>Zakład Usługowo-Handlowy Mariusz Jędrzejczak, ul. Kasztanowa 11, 64 - 310 Lwówek</t>
  </si>
  <si>
    <t>odnowienie i konserwacja urządzeń melioracji wodnych-cieku wodnego dz. nr ewid. 232 w m. Chmielinko.</t>
  </si>
  <si>
    <t>30/2024</t>
  </si>
  <si>
    <t>6/PN/02/2024</t>
  </si>
  <si>
    <t>12.02.2024</t>
  </si>
  <si>
    <t>Gospodarstwo Agroturystyczne "OSTOJA" Adam Pilc, Plac św. Jana 30, Zębowo, Lwówek</t>
  </si>
  <si>
    <t>Zakup posiłku regeneracyjnego dla strażaków  uczestniczących w akcji ratowniczej po pożarze zabudowań gospodarczych w Zębowie</t>
  </si>
  <si>
    <t>11/2024</t>
  </si>
  <si>
    <t>4625</t>
  </si>
  <si>
    <t>20.02.2024</t>
  </si>
  <si>
    <t>02/318/24</t>
  </si>
  <si>
    <t>19-02-2024</t>
  </si>
  <si>
    <t>GISON Sp. z o. o. ul. Marcika 4, 30-443 Kraków</t>
  </si>
  <si>
    <t>udzielenie serwisu na System Informacji Przestrzennej Gminy Lwówek - I transza</t>
  </si>
  <si>
    <t>umowa nr 1/2024</t>
  </si>
  <si>
    <t>84/02/2024</t>
  </si>
  <si>
    <t>Jotes-Wycena sc Joanna i Zygmunt Semrau, ul. Sadowa 8, Lwówek</t>
  </si>
  <si>
    <t>sporządzenie operatu szacunkowego z wartości nieruchomości poł. w Pakosławiu</t>
  </si>
  <si>
    <t>zlecenie nr 9/2024</t>
  </si>
  <si>
    <t>sporządzenie operatu szacunkowego z wartości nieruchomości poł. w Chmielinku</t>
  </si>
  <si>
    <t>zlecenie nr 10/2024</t>
  </si>
  <si>
    <t>sporządzenie operatu szacunkowego z wartości nieruchomości poł. w Zębowie</t>
  </si>
  <si>
    <t>zlecenie nr 43/2024</t>
  </si>
  <si>
    <t>JW/8/2024</t>
  </si>
  <si>
    <t xml:space="preserve">25.01.2024 </t>
  </si>
  <si>
    <t>JW/7/2024</t>
  </si>
  <si>
    <t>JW/22/2024</t>
  </si>
  <si>
    <t>19.02.2024</t>
  </si>
  <si>
    <t xml:space="preserve">Dostarczenie wody i odprowadzenie sciekówSzalety Miejskie: 2024.01.08-2024.02.08 </t>
  </si>
  <si>
    <t>R/02276/2024</t>
  </si>
  <si>
    <t>Bemo Motors Sp. Z o.o., ul. Mogileńska 50 Poznąń, oddział Bukowska 146, Poznań</t>
  </si>
  <si>
    <t>wymiana łańcucha rozrządu samochodu Ford Transit do przewozu osób z niepełnosprawnościami</t>
  </si>
  <si>
    <t>Zlecenie nr 2/2024</t>
  </si>
  <si>
    <t>Logiscan Sp. z o.o., Krokusowa 1a, Pniewy</t>
  </si>
  <si>
    <t>odczyt z karty tachografu i przegląd tachografu  w Fordzie Transit do przewozu osób z niepełnosprawnościami</t>
  </si>
  <si>
    <t>FV/UP/344/24/BK</t>
  </si>
  <si>
    <t>20-02-2024</t>
  </si>
  <si>
    <t>48/02/2024</t>
  </si>
  <si>
    <t>21-02-2024</t>
  </si>
  <si>
    <t>Nasz Dzień po Dniu Tygodnik, Nowy Tomyśl</t>
  </si>
  <si>
    <t>publikacja ogłoszenia prasowego</t>
  </si>
  <si>
    <t>zlecenie nr 45/2024</t>
  </si>
  <si>
    <t>16.02.2024</t>
  </si>
  <si>
    <t>56/NT/2024</t>
  </si>
  <si>
    <t>zakup paliwa i mat ekploat. do sam. Ford Transit  oraz Renault Trafic w okresie 09-02-2024 do 09-02-2024 r.</t>
  </si>
  <si>
    <t>Auto-Service Mateusz Lisek ul. Stefana Wittmanna 37, Lwówek</t>
  </si>
  <si>
    <t>Przegląd i wymiana układu hamulcowego, oleju płynów oraz akumulatora w samochodzie Renault Trfic do przewozu osób z niepełnosprawnościami</t>
  </si>
  <si>
    <t>A24670D61000066</t>
  </si>
  <si>
    <t>16-02-2024</t>
  </si>
  <si>
    <t>F/000029/24</t>
  </si>
  <si>
    <t xml:space="preserve">PRZEMO-BUD Usługi Ogólnobudowlane Przemysław Słociński                                   Przyłęk 59A 64-300 Nowy Tomyśl </t>
  </si>
  <si>
    <t>przebbudowa przyłącza energetycznego w m. Lwówek ul. Kościelna</t>
  </si>
  <si>
    <t>Zlecenie 32/2024</t>
  </si>
  <si>
    <t>25/01/2024</t>
  </si>
  <si>
    <t>Fa 12/2024</t>
  </si>
  <si>
    <t>23/02/2024</t>
  </si>
  <si>
    <t>SKLEP WIELOBRANŻOWY Przemysław Wyrwał ul. Rynek 13, 64-300 Nowy Tomyśl</t>
  </si>
  <si>
    <t>Zakup oleju oraz knotów do lamp, potrzebnych do organizacji spotkania mieszkańców Sołectwa Grońsko mającego na celu przygotowanie do obchodów świąt wielkanocnych w ramach działania pn. Kultywowanie tradycji wiejskich.</t>
  </si>
  <si>
    <t>23/2024</t>
  </si>
  <si>
    <t>Gabinet Weterynaryjny Veticus lek. Wet. Marcin Stankowski ul. Poznańska 40, 62-045 Pniewy</t>
  </si>
  <si>
    <t>usługa weterynaryjna - gotowość do interwencji weterynaryjnej za styczeń 2024 r.</t>
  </si>
  <si>
    <t>umowa nr 4/2024/KK</t>
  </si>
  <si>
    <t>22/01/2024</t>
  </si>
  <si>
    <t>usługa weterynaryjna - gotowość do interwencji weterynaryjnej za luty 2024 r.</t>
  </si>
  <si>
    <t>23/01/2024</t>
  </si>
  <si>
    <t>28.02.2024</t>
  </si>
  <si>
    <t>korekta drzew ul. Gimnazjalna, lewa strona</t>
  </si>
  <si>
    <t>36/2024</t>
  </si>
  <si>
    <t>26.02.2024</t>
  </si>
  <si>
    <t>Całus Sp. z o.o. Sp. k., Boruja Nowa 47b</t>
  </si>
  <si>
    <t>wykonanie chodnika przy ulicy Zielonej w Lwówku</t>
  </si>
  <si>
    <t>44/2024</t>
  </si>
  <si>
    <t>6/02/2024</t>
  </si>
  <si>
    <t>Storosta Nowotomyski, ul. Poznańska 33, 64-300 Nowy Tomyśl</t>
  </si>
  <si>
    <t>opłata za kopię mapy ewidencyjnej dz. 224 w Bródkach (staw w Bródkach)</t>
  </si>
  <si>
    <t>dokument obliczenia opłaty nr 1575/2024</t>
  </si>
  <si>
    <t>27.02.2024</t>
  </si>
  <si>
    <t>02/448/24</t>
  </si>
  <si>
    <t>27-02-2024</t>
  </si>
  <si>
    <t>obsługa prawna w lutym 2024</t>
  </si>
  <si>
    <t>28-02-2024</t>
  </si>
  <si>
    <t>dzierżawa urządzeń za luty 2024</t>
  </si>
  <si>
    <t>90225973</t>
  </si>
  <si>
    <t>Inkaso opłaty targowej za  luty 2024</t>
  </si>
  <si>
    <t>ZGM/2024/9</t>
  </si>
  <si>
    <t>401/02/2024</t>
  </si>
  <si>
    <t>23-02-2024</t>
  </si>
  <si>
    <t>Zimowe utrzymanie dróg gminnych w obszarze administracyjnym Gminy Lwówek - opłata za stałą gotowość do przystąpienia akcji zimowego utrzymania</t>
  </si>
  <si>
    <t>1/02/2024</t>
  </si>
  <si>
    <t>Usługi Budowlane Piotr Jarnut, ul. Grobla 7, 64 - 310 Lwówek</t>
  </si>
  <si>
    <t>zagospodarowanie terenów zielonych w m. Komorowice</t>
  </si>
  <si>
    <t>zlecenie nr 28/2024</t>
  </si>
  <si>
    <t>usługa weterynaryjna dla zwierzat domowych</t>
  </si>
  <si>
    <t>umowa nr 1/2024/KK</t>
  </si>
  <si>
    <t>Starosta Nowotomyski, ul. Poznańska 33, Nowy Tomyśl</t>
  </si>
  <si>
    <t>sporządzenie wypisu z rejestru gruntów, Chmielinko</t>
  </si>
  <si>
    <t>zlecenie nr 46/2024</t>
  </si>
  <si>
    <t>sporządzenie wypisu z rejestru gruntów, Pakosław</t>
  </si>
  <si>
    <t>zlecenie nr 47/2024</t>
  </si>
  <si>
    <t>1587/2024</t>
  </si>
  <si>
    <t>1586/2024</t>
  </si>
  <si>
    <t>Zimowe utrzymanie dróg gminnych w obszarze administracyjnym miasta Lwówek - opłata za stałą gotowość do przystąpienia akcji zimowego utrzymania</t>
  </si>
  <si>
    <t>19.12.2023</t>
  </si>
  <si>
    <t>5/03/2023</t>
  </si>
  <si>
    <t>31.03.2023</t>
  </si>
  <si>
    <t>Realizacja zadań w zakresie zapewnienia opieki nad bezdomnymi zwierzetami oraz zapobiegania bezdomności na rok 2024</t>
  </si>
  <si>
    <t>porozumienie międzygminne nr 6</t>
  </si>
  <si>
    <t>opłata licencyjna za program AQUARIUS (za meisiąc luty 2024)</t>
  </si>
  <si>
    <t>04/KP/2024</t>
  </si>
  <si>
    <t>03.01.2024</t>
  </si>
  <si>
    <t>037/03/2024</t>
  </si>
  <si>
    <t>01.03.2024</t>
  </si>
  <si>
    <t>Sprotplus.pl sp.zo.o ul.J Słowackiego 75a Myslenice</t>
  </si>
  <si>
    <t xml:space="preserve"> zestaw do koszykówki -Pawłówek</t>
  </si>
  <si>
    <t>zlecenie 372/2023</t>
  </si>
  <si>
    <t>0009/01/2024</t>
  </si>
  <si>
    <t>Inter Technik  sp zo.o. Płock</t>
  </si>
  <si>
    <t xml:space="preserve">zakup krzeseł wyposażenia </t>
  </si>
  <si>
    <t>zlecenie 17/2024</t>
  </si>
  <si>
    <t>F/0131/24</t>
  </si>
  <si>
    <t>19.01.2024</t>
  </si>
  <si>
    <t>4YOU Hope For Future sp zo.o. Sosnowiec</t>
  </si>
  <si>
    <t>mater profilaktyki uzależnień / plakaty, ulotki, broszuki</t>
  </si>
  <si>
    <t>zlecenie 17/2/2024</t>
  </si>
  <si>
    <t>86/01/2024</t>
  </si>
  <si>
    <t>29.01.2024</t>
  </si>
  <si>
    <t>02.10.2023</t>
  </si>
  <si>
    <t>Amanda Gmurowska                                           ul. Lwówekcka 22, 64-045 Pniewy</t>
  </si>
  <si>
    <t>zakup paliowa do samochodu służbowego PNT 2741A</t>
  </si>
  <si>
    <t xml:space="preserve">decyzja burmistrza </t>
  </si>
  <si>
    <t>A24643D61000014</t>
  </si>
  <si>
    <t>29/02/2024</t>
  </si>
  <si>
    <t>S/0605/2024</t>
  </si>
  <si>
    <t>29.02.2024</t>
  </si>
  <si>
    <t>dotacja celowa w formie pomocy inansowej z budżetu Gminy Lwówek dla Gminy Oborniki</t>
  </si>
  <si>
    <t>odbiór UPPZ KAT 1 - padlina - luty 2024 r.</t>
  </si>
  <si>
    <t>aktualizacja danych w Systemie Informacji Przestrzennej GISON Gminy Lwówek</t>
  </si>
  <si>
    <t>zlecenie nr 48/2024</t>
  </si>
  <si>
    <t>18/03/2024</t>
  </si>
  <si>
    <t>dopłata do wody i ścieków od 2024.02.01 do 2024.02.29</t>
  </si>
  <si>
    <t>02/2024</t>
  </si>
  <si>
    <t>29-02-2024</t>
  </si>
  <si>
    <t xml:space="preserve">Pobór i zabezpieczenie wody w studni miejskiej na ul 3 Stycznia (Planty)  - zabezpieczenie p.poż. i utrzymanie zieleni 2024.02.07 do 2024.03.06 oraz dostarczenie wody i odprow. ścieków z  kontenera sanitarnego na targowisku: 2024.02.07 -2024.03.06  </t>
  </si>
  <si>
    <t xml:space="preserve"> Dostarczenie wody i odprow. ścieków z    budynku usługowego na Rynku: 2024.02.07- 2024.03.06,  oraz Pobór wody w studni miejskiej na Rynku - fontanny i utrzymanie zieleni 2024.01.08 do 2024.03.06</t>
  </si>
  <si>
    <t>R/03371/2024</t>
  </si>
  <si>
    <t>06-03-2024</t>
  </si>
  <si>
    <t>R/03517/2024</t>
  </si>
  <si>
    <t>korespondencja pocztowa z UMiG z lutego 2024</t>
  </si>
  <si>
    <t>F07846P0224SFAKBMJ</t>
  </si>
  <si>
    <t>05-03-2024</t>
  </si>
  <si>
    <t>03/140/24</t>
  </si>
  <si>
    <t>konserwacja zegara miejskiego - luty 2024r.</t>
  </si>
  <si>
    <t>F 0003/02/2024</t>
  </si>
  <si>
    <t>zakup paliwa i mat ekploat. do sam. Ford Transit  oraz Renault Trafic w okresie 27-02-2024 do 29-02-2024 r.</t>
  </si>
  <si>
    <t>P.H.U. "MIRBA", ul. Stawna 10, 64-541 Podrzewie</t>
  </si>
  <si>
    <t>Naprawa szyby w samochodzie Renault Trafic do przewozu osób z niepełnosprawnościami</t>
  </si>
  <si>
    <t>A24670D61000083</t>
  </si>
  <si>
    <t>01-03-2024</t>
  </si>
  <si>
    <t>155/2024</t>
  </si>
  <si>
    <t>02/03/2024</t>
  </si>
  <si>
    <t>HOTEL REMES Sp. z o.o., ul. Parkowa 48, 64-330 Opalenica</t>
  </si>
  <si>
    <t>Zjazd wójtów, burmistrzów, organizowany przez WOKiSS 29.02.2024</t>
  </si>
  <si>
    <t>240200748</t>
  </si>
  <si>
    <t>połaczenia telefoniczne z telefonu stacjonarnego UMiG w Lwówku w lutym 2024 + abomanment telefoniczny za marzec 2024</t>
  </si>
  <si>
    <t>11-113611-03240</t>
  </si>
  <si>
    <t>zakup paliwa i mat ekploat. do sam. Ford Transit  oraz Renault Trafic w okresie 04-03-2024 do 07-03-2024 r.</t>
  </si>
  <si>
    <t>A24670D61000093</t>
  </si>
  <si>
    <t>08-03-2024</t>
  </si>
  <si>
    <t>Paliwo gazowe Urząd odczyt rzeczywisty 31-01-2024 do 29-02-2024</t>
  </si>
  <si>
    <t>Paliwo gazowe Szalety Miejskie, prognoza 31-01-2024 do 29-02-2024</t>
  </si>
  <si>
    <t>1541809/51/2024/F</t>
  </si>
  <si>
    <t>04-03-2024</t>
  </si>
  <si>
    <t>1538817/35/2024/F</t>
  </si>
  <si>
    <t>1541809/50/2024/F</t>
  </si>
  <si>
    <t>zakup wody zródlanej do konsumpcji w miesiącu lutym 2024</t>
  </si>
  <si>
    <t>31/3333972</t>
  </si>
  <si>
    <t>Usługi Geodezyjno-Kartograficzne Maciej Górny ul. Strzelecka 20, 62-045 Pniewy</t>
  </si>
  <si>
    <t xml:space="preserve">inwentaryzacja powykonawcza słupa elektroenergetycznego na dz. 339 w m Lwówek ul. Kościelna </t>
  </si>
  <si>
    <t>zlecenie nr 11/2024</t>
  </si>
  <si>
    <t>15/01/2024</t>
  </si>
  <si>
    <t>F 0010/2024</t>
  </si>
  <si>
    <t>12/03/2024</t>
  </si>
  <si>
    <t>VIP Trophy Aleksandra Dołęga
ul. Ogrody Przyjaciół 76/2
03-017 Warszawa</t>
  </si>
  <si>
    <t>Zakup pamiątkowych statuetek na zakończenie kadencji</t>
  </si>
  <si>
    <t>56/2024</t>
  </si>
  <si>
    <t>FV/5/03/2024</t>
  </si>
  <si>
    <t>13.03.2024</t>
  </si>
  <si>
    <t>Sklep Wielobranżowy "ANNA" Anna Marciniak ul. Rynek 22, 64-310 Lwówek</t>
  </si>
  <si>
    <t>Zakup drobnych art. gospodarstwa domowego jako nagrody dla kobiet z Sołectwa Chmielinko za udział w konkursach zorganizowanych podczas obchodów dnia kobiet w Sołectwie Chmielinko w ramach działania pn. Kultywowanie tradycji wiejskich.</t>
  </si>
  <si>
    <t>24/2024</t>
  </si>
  <si>
    <t>Zakład Gospodarki Komunalnej w Lwówku sp. z o.o. ul. Powstańców Wielkopolskich 40, 64-310 Lwówek</t>
  </si>
  <si>
    <t>Wywóz nieczystości ciekłych z Sołectwa Zgierzynka w ramach działania pn. Utrzymanie czystości.</t>
  </si>
  <si>
    <t>25/2024</t>
  </si>
  <si>
    <t>Wywóz zmieszanych odpadów komunalnych z Sołectwa Pakosław w ramach działania pn. Utrzymanie czystości wiejskiej.</t>
  </si>
  <si>
    <t>40/2024</t>
  </si>
  <si>
    <t>Firma Handlowa Kwiaciarnia Bożena Wrembel ul. Długa 8, 64-310 Lwówek</t>
  </si>
  <si>
    <t>Zakup kwiatów ciętych dla kobiet z Sołectwa Pakosław, które zostały wręczone podczas wspólnego spotkania mieszkańców Sołectwa z okazji Dnia Kobiet w ramach działania  pn. Kultywowanie tradycji wiejskich.</t>
  </si>
  <si>
    <t>41/2024</t>
  </si>
  <si>
    <t>GRAEB Przedsiębiorstwo Drogowe ul. Strzelecka 18G, 62-045 Pniewy</t>
  </si>
  <si>
    <t>Zakup kruszywa granitowego z przeznaczeniem na drogi gminne w sołectwie Konin w ramach wykonania działania pn. Remont i utrzymanie dróg</t>
  </si>
  <si>
    <t>42/2024</t>
  </si>
  <si>
    <t>Marcin Gierczyński Erudium Centrum Szkoleniowe ul. ks. K. Siemaszki 27A/15, 31-207 Kraków</t>
  </si>
  <si>
    <t>Udział w szkoleniu "Zrozumieć podatek VAT - szkolenie dla początkujących w JST, jednostkach podległych i zakładach budżetowych - z uwzględnieniem najnowszych zmian" 01.03.2024 (uczestnik szkolenia Agnieszka Giel)</t>
  </si>
  <si>
    <t>S/0563/2024</t>
  </si>
  <si>
    <t>S/0659/2024</t>
  </si>
  <si>
    <t>FS 7/2024</t>
  </si>
  <si>
    <t>F/16/02/2024</t>
  </si>
  <si>
    <t>04/03/2024</t>
  </si>
  <si>
    <t>Kancelaria Radcy Prawnego  Maciej Łodyga  Ul .Tysiąclecia  3 64-300 Nowy Tomyśl</t>
  </si>
  <si>
    <t>dyżury  prawnicze w PIK</t>
  </si>
  <si>
    <t>7/02/2024</t>
  </si>
  <si>
    <t>GS "SCH" we Lwówku                             ul. Powstańców Wlkp. 15                              64-310 Lwówek</t>
  </si>
  <si>
    <t>opłata z konsumpcje i napoje na uroczystości Długoletniego Pożycia Małżeńskiego</t>
  </si>
  <si>
    <t>decyzja BMiG Lwówek</t>
  </si>
  <si>
    <t>Faktura nr 12/ Buf/ 2024</t>
  </si>
  <si>
    <t>14.03.2024r.</t>
  </si>
  <si>
    <t>F000750032400251405U</t>
  </si>
  <si>
    <t>14.03.2024</t>
  </si>
  <si>
    <t>WPPIRG Sp. Z o.o., ul. Skryta 49 Plewiska, 62-064 Poznań</t>
  </si>
  <si>
    <t>opinia geotechniczna dla dz. 266 w Zębowie (Planowana budowa hali sportowej w Zębowie)</t>
  </si>
  <si>
    <t>34/2024</t>
  </si>
  <si>
    <t>24-FVS/0010</t>
  </si>
  <si>
    <t>Zakup środków czystości oraz produktów w celu wykonania potraw na wspólne spotkania mieszkańców Sołectwa Bródki z okazji Dnia Kobiet w ramach działania pn. Kultywowanie tradycji wiejskich.</t>
  </si>
  <si>
    <t>DINO POLSKA S.A. Market: 11244 ul. Nowotomyska 12F, 64-316 Kuślin</t>
  </si>
  <si>
    <t>Zakup produktów w celu wykonania wypieków na wspólne spotkania mieszkańców Sołectwa Chmielinko z okazji Dnia Kobiet w ramach działania pn. Kultywowanie tradycji wiejskich.</t>
  </si>
  <si>
    <t>60/2024</t>
  </si>
  <si>
    <t>61/2024</t>
  </si>
  <si>
    <t>FA/1686/5760</t>
  </si>
  <si>
    <t>P/11244/2024/00005</t>
  </si>
  <si>
    <t>P/11244/2024/00004</t>
  </si>
  <si>
    <t>Kaufland Polska Markety Sp. z o.o. Sp. J. Market: 5760  ul. Kolejowa 1, 64-300 Nowy Tomyśl</t>
  </si>
  <si>
    <t>Nasz Dzień s.c.
ul. Poznańska 22
64-300 Nowy Tomyśl</t>
  </si>
  <si>
    <t>publikacja życzeń świątecznych w tygodniku</t>
  </si>
  <si>
    <t>67/2024</t>
  </si>
  <si>
    <t>6.03.2024</t>
  </si>
  <si>
    <t>107/NT/2024</t>
  </si>
  <si>
    <t>19.03.2024</t>
  </si>
  <si>
    <t>Szkolenie online użytkowanie wieczyste a opodatkowanie vat</t>
  </si>
  <si>
    <t>Faktura nr 0849/24/FVS</t>
  </si>
  <si>
    <t>Faktura nr 3/2024</t>
  </si>
  <si>
    <t>29.02.2024r.</t>
  </si>
  <si>
    <t>prenumerata tygodnika "Dzień Nowotomysko-Grodziski" na potrzeby Urzędu MiG</t>
  </si>
  <si>
    <t>F001100032400251405U</t>
  </si>
  <si>
    <t>20.03.2024</t>
  </si>
  <si>
    <t>Zakład Usługowo-Handlowy Mariusz Jędrzejczak, ul. Kasztanowa 11,               64 - 310 Lwówek</t>
  </si>
  <si>
    <t>naprawa dród gminnych gruntowych w m. Lipka Wielka i w m. Konin.</t>
  </si>
  <si>
    <t>52/2024</t>
  </si>
  <si>
    <t>9/PN/03/2024</t>
  </si>
  <si>
    <t>06.03.2024</t>
  </si>
  <si>
    <t>czyszczenie zbiornka retencyjnego, udrożnienie rur i odtworzenie i odtworzenie cieku wodnego w m. Konin</t>
  </si>
  <si>
    <t>51/2024</t>
  </si>
  <si>
    <t>FS 7 / 2024</t>
  </si>
  <si>
    <t>uporządkowanie terenów zielonych, cięcia pielęgnacyjne i korekcyjne drzew na dz. 559, 972/1 i 972/2 w m. Lwówek</t>
  </si>
  <si>
    <t>50/2024</t>
  </si>
  <si>
    <t>06,03,2024</t>
  </si>
  <si>
    <t>naprawa odwodnienia wraz z częściową przebudowy studni kanalizacji deszczowej  i częsciowe wyczyszczenie istniejącego cieku na drodze gminnej dz. nr ewid. 242 w m. Brody</t>
  </si>
  <si>
    <t>49/2024</t>
  </si>
  <si>
    <t>1/03/2024</t>
  </si>
  <si>
    <t>telefony komórkowe od 10.03.2024 do 09.04.2024 - abonament</t>
  </si>
  <si>
    <t>F/20084705/03/24</t>
  </si>
  <si>
    <t>12-03-2024</t>
  </si>
  <si>
    <t>remont cząstkowy nawierzchni bitumicznych dróg gminnych w miejscowości Józefowo, Zębowo, Pakosław, Lwówek masą asfaltową.</t>
  </si>
  <si>
    <t>73/2024</t>
  </si>
  <si>
    <t>FS 8 / 2024</t>
  </si>
  <si>
    <t>zakup i montaż pokrywy studni kanalizacji deszczowej w m. Zębowo, Malowanie pasów ul. Ratuszowa 2 w Lwówku.</t>
  </si>
  <si>
    <t>72/2024</t>
  </si>
  <si>
    <t>14/PN/03/2024</t>
  </si>
  <si>
    <t>naprawa drogi gminnej połączenie ul. Leśnej z Nowotomyską w m. Lwówek</t>
  </si>
  <si>
    <t>71/2024</t>
  </si>
  <si>
    <t>12.03.2024</t>
  </si>
  <si>
    <t>13/PN/03/2024</t>
  </si>
  <si>
    <t>03/240/24</t>
  </si>
  <si>
    <t>13-03-2024</t>
  </si>
  <si>
    <t>525/03/2024</t>
  </si>
  <si>
    <t>14-03-2024</t>
  </si>
  <si>
    <t>565/03/2024</t>
  </si>
  <si>
    <t>19-03-2024</t>
  </si>
  <si>
    <t>zakup  art. biurowychh  na potrzeby Urzędu</t>
  </si>
  <si>
    <t>802/03/2024</t>
  </si>
  <si>
    <t>15-03-2024</t>
  </si>
  <si>
    <t>Dostarczenie wody i odprowadzenie scieków UMiG: 2024.02.06 - 2024.03.06</t>
  </si>
  <si>
    <t xml:space="preserve">Dostarczenie wody i odprowadzenie sciekówSzalety Miejskie: 2024.02.08-2024.03.08 </t>
  </si>
  <si>
    <t>R/03619/2024</t>
  </si>
  <si>
    <t>11-03-2024</t>
  </si>
  <si>
    <t>R/04193/2024</t>
  </si>
  <si>
    <t>zakup paliwa i mat ekploat. do sam. Ford Transit  oraz Renault Trafic w okresie 11-03-2024 do 14-03-2024 r.</t>
  </si>
  <si>
    <t>A24670D61000103</t>
  </si>
  <si>
    <t>Zakup pamiątkowej statuetki na zakończenie kadencji</t>
  </si>
  <si>
    <t>83/2024</t>
  </si>
  <si>
    <t>22.03.2024</t>
  </si>
  <si>
    <t>FV/6/03/2024</t>
  </si>
  <si>
    <t>25.03.2024</t>
  </si>
  <si>
    <t>ogłoszenie prasowe - emisja 26.03.2024 - ponowne wyłozenie mpzp (działki Lwówek i Józefowo)</t>
  </si>
  <si>
    <t>zlecenie 82/2024</t>
  </si>
  <si>
    <t>21.03.2024</t>
  </si>
  <si>
    <t>124/NT/2024</t>
  </si>
  <si>
    <t>26.03.2024</t>
  </si>
  <si>
    <t>Polska Press Sp. z o.o.
ul. Domaniewska 45
02-672 Warszawa</t>
  </si>
  <si>
    <t>68/2024</t>
  </si>
  <si>
    <t>FVS2024/0001771/BPO</t>
  </si>
  <si>
    <t>dostarczenie łącza internetowego i połączenia telefonicznego do Stacji Uzdatniania Wody we Władysławowie w okresie od 25.02.2024 do 24.03.2024 oraz rozliczenie okresu od  25.01.2024 do 24.02.2024 z obciążeniem za zaległą płatność wynikającą z niedostarczenia faktury nr 2402240700660</t>
  </si>
  <si>
    <t>2403240694127</t>
  </si>
  <si>
    <t>26-03-2024</t>
  </si>
  <si>
    <t>Mariusz Mamet ul. Powstańców Wlkp. 36, 64-310 Lwówek</t>
  </si>
  <si>
    <t>PB Paulina Brzeska ul. Toruńska 30, 85-023 Bydgoszcz</t>
  </si>
  <si>
    <t>Zakup art. gospodarstwa domowego do Sali wiejskiej w Sołectwie Grońsko w ramach działania pn. Utrzymanie i doposażenie Sali wiejskiej.</t>
  </si>
  <si>
    <t>19/2/2024</t>
  </si>
  <si>
    <t>Zakup ciętych kwiatów dla kobiet z Sołectwa Chmielinko, które zostały wręczone podczas wspólnego spotkania mieszkańców Sołectwa z okazji Dnia Kobiet w ramach działania pn. Kultywowanie tradycji wiejskich.</t>
  </si>
  <si>
    <t>64/2024</t>
  </si>
  <si>
    <t>Zakup kwiatów rabatowych w celu dokonania nasadzeń przy Sali wiejskiej w Sołectwie Grońsko w ramach działania pn. Utrzymanie zieleni wiejskiej.</t>
  </si>
  <si>
    <t>75/2024</t>
  </si>
  <si>
    <t>Zakup stroju zająca wielkanocnego dla Sołectwa Zgierzynka na obchody świąt wielkanocnych zorganizowanych dla wszystkich mieszkańców Sołectwa w ramach działania pn. Kultywowanie tradycji wiejskich.</t>
  </si>
  <si>
    <t>77/2024</t>
  </si>
  <si>
    <t>F:386/24</t>
  </si>
  <si>
    <t>10/2024</t>
  </si>
  <si>
    <t>001/2024</t>
  </si>
  <si>
    <t>FV/800/PL/2403</t>
  </si>
  <si>
    <t>zakup pieczątki na potrzeby UMiG Lwówek</t>
  </si>
  <si>
    <t>70/2024</t>
  </si>
  <si>
    <t>P/121/2024</t>
  </si>
  <si>
    <t>65/2024</t>
  </si>
  <si>
    <t>FIRMA KURCEWICZ - HALINA KURCEWICZ, Sękowo 71, Nowy Tomyśl</t>
  </si>
  <si>
    <t>wyrób pieczątek dla Obwodowych Komisji Wyborczych w gminie Lwówek</t>
  </si>
  <si>
    <t>Zlecenie nr 69/2024</t>
  </si>
  <si>
    <t>P/120/2024</t>
  </si>
  <si>
    <t>obsługa prawna w marcu 2024</t>
  </si>
  <si>
    <t>46/2024</t>
  </si>
  <si>
    <t>27-03-2024</t>
  </si>
  <si>
    <t>dzierżawa urządzeń za marzec 2024</t>
  </si>
  <si>
    <t>90227220</t>
  </si>
  <si>
    <t>28-03-2024</t>
  </si>
  <si>
    <t>zakup paliwa i mat ekploat. do sam. Ford Transit  oraz Renault Trafic w okresie 15-03-2024 do 21-03-2024 r.</t>
  </si>
  <si>
    <t>A24670D61000114</t>
  </si>
  <si>
    <t>22-03-2024</t>
  </si>
  <si>
    <t>zakup materiałów biurowych na potrzeby organizacji  Wyborów Samorządowych 2024</t>
  </si>
  <si>
    <t>03/406/24</t>
  </si>
  <si>
    <t>25-03-2024</t>
  </si>
  <si>
    <t>03/475/24</t>
  </si>
  <si>
    <t xml:space="preserve">odbiór i zagospodarowanie zmieszanych odpadów komunalnych oraz odpadów segregowanych z UMiG Lwówek </t>
  </si>
  <si>
    <t>umowa nr 39/2022</t>
  </si>
  <si>
    <t>S/0998/2024</t>
  </si>
  <si>
    <t>Odbiór zmieszanych odpadów komunalnych z Sołectwa Zgierzynka w ramach zadania pn. Utrzymanie czystości.</t>
  </si>
  <si>
    <t>25/2/2024</t>
  </si>
  <si>
    <t>Kwiaciarnia Alicja Żurkiewicz ul. Pniewska 4, 64-310 Lwówek</t>
  </si>
  <si>
    <t>Zakup ozdoby kwiatowej w celu przygotowania spotkania mieszkańców Sołectwa Pawłówek, mającego na celu wspólne obchody, obrzędy Wielkiej Nocy w ramach Kultywowania tradycji wiejskich.</t>
  </si>
  <si>
    <t>41/2/2024</t>
  </si>
  <si>
    <t>62/2024</t>
  </si>
  <si>
    <t>S/1051/2024</t>
  </si>
  <si>
    <t>6/24</t>
  </si>
  <si>
    <t>ART-MARKET PIOTR STENCEL ul. Daliowa 11, 63-004 Tulce                                 Sklep GROSZEK Pakosław 12A, 64-310 Lwówek</t>
  </si>
  <si>
    <t>Zakup czekolad dla dzieci z Sołectwa Pakosław, które brały udział w obchodach, obrzędach Wielkiej Nocy w ramach działania pn. Kultywowanie tradycji wiejskich.</t>
  </si>
  <si>
    <t>77/2/2024</t>
  </si>
  <si>
    <t>OGRODY I LASY - Sylwester Flieger Przyłęk 101B, 64-300 Nowy Tomyśl</t>
  </si>
  <si>
    <t>Zakup traktorka Husqvarna wraz z osłoną wyrzutu trawy w celu wykaszania terenów zielonych w Sołectwie Posadowo w ramach działania pn. Zakup kosiarki - traktorek.</t>
  </si>
  <si>
    <t>78/2024</t>
  </si>
  <si>
    <t>EUKALIPTUS by Malowanki Hanki Hanna Konieczna ul. Marianowska 34/a, 62-080 Tarnowo Podgórne</t>
  </si>
  <si>
    <t>Wykonanie usługi remontowej na Sali wiejskiej w Sołectwie Wymyślanka w ramach działania pn. Utrzymanie i doposażenie Sali wiejskiej.</t>
  </si>
  <si>
    <t>79/2024</t>
  </si>
  <si>
    <t>FA/11/2024/PAK</t>
  </si>
  <si>
    <t>F/000099/24</t>
  </si>
  <si>
    <t>FA24-FV/0003</t>
  </si>
  <si>
    <t>ElektroCAMPIO Mariusz Pilc ul. Nowa 20, 64-420 Kwilcz</t>
  </si>
  <si>
    <t>Badanie instalacji elektrycznej oraz instalacji odgromowej na Sali wiejskiej w Sołectwie Zębowo w ramach działania pn. Modernizacja Sali wiejskiej.</t>
  </si>
  <si>
    <t>80/2024</t>
  </si>
  <si>
    <t>FA4/03/2024</t>
  </si>
  <si>
    <t>Ułożenie kostki poz-bruk na placu za Salą wiejską oraz utwardzenie kostką miejsca pod blaszany garaż w Sołectwie Władysławowo w ramach działania pn. Poprawa estetyki wsi.</t>
  </si>
  <si>
    <t>remont cząstkowy nawierzchni pofrezowych drogi gminnej w miejscowości Komorowo.</t>
  </si>
  <si>
    <t>102/2024</t>
  </si>
  <si>
    <t>02.04.2024</t>
  </si>
  <si>
    <t>FS 9/2024</t>
  </si>
  <si>
    <t>opłata licencyjna za program AQUARIUS (za meisiąc marzerc 2024)</t>
  </si>
  <si>
    <t>031/04/2024</t>
  </si>
  <si>
    <t>01.04.2024</t>
  </si>
  <si>
    <t>zakup paliwa i mat ekploat. do sam. Ford Transit  oraz Renault Trafic w okresie 26-03-2024 do 27-03-2024 r.</t>
  </si>
  <si>
    <t>A24670D61000124</t>
  </si>
  <si>
    <t>29-03-2024</t>
  </si>
  <si>
    <t>dopłata do wody i ścieków od 2024.03.01 do 2024.03.31</t>
  </si>
  <si>
    <t>03/2023</t>
  </si>
  <si>
    <t>Inkaso opłaty targowej za  kwiecień 2024</t>
  </si>
  <si>
    <t>ZGM/2024/12</t>
  </si>
  <si>
    <t>02-04-2024</t>
  </si>
  <si>
    <t>dokumentacja projektowo-kosztorysowa "Przebudowy drogi gminnej we Władysłwowie"</t>
  </si>
  <si>
    <t>03/KP/2024</t>
  </si>
  <si>
    <t>24/2/2024</t>
  </si>
  <si>
    <t>P.U.H. KAZIMIERZ Eliza Bąblińska-Masztalerz, ul. Piłsudskiego 4, Nowy Tomyśl</t>
  </si>
  <si>
    <t>Zlecenie nr 81/2024</t>
  </si>
  <si>
    <t>21-03-2024</t>
  </si>
  <si>
    <t>Fa/94/2024</t>
  </si>
  <si>
    <t>wydruk kart na wybory burmistrza i rady miejskiej w Lwówku w wyborach samorządowych 2024</t>
  </si>
  <si>
    <t>PALIGA DESING Robert Paliga, Al.. Wolności 1, 86-010 Koronowo</t>
  </si>
  <si>
    <t>wykonanie PFU dla planowanej inwestycji "Budowy boiska wielofunkcyjnego warz z zadaszeniem o stałej kontsrkcji przy ZSPiP w Zębowie"</t>
  </si>
  <si>
    <t>02/KP/2024</t>
  </si>
  <si>
    <t>zakup paliliwa do samochodu służbowego Renault Kangoo za msc 03/2024</t>
  </si>
  <si>
    <t>A24643D61000033</t>
  </si>
  <si>
    <t>29/03/2024</t>
  </si>
  <si>
    <t>MSDL Michał Szuba Design LAB                                   ul. Św. Wawrzyńca 15/75,  60-539 Poznań</t>
  </si>
  <si>
    <t>usługa projektowa - prace przygotowawcze  - zmiana sposobu użytkowania budynku po Szkole Podstawowej w Lwówku</t>
  </si>
  <si>
    <t xml:space="preserve">umowa </t>
  </si>
  <si>
    <t>02/01/2024</t>
  </si>
  <si>
    <t>Rachunek nr 01/04/2024</t>
  </si>
  <si>
    <t>03/04/2024</t>
  </si>
  <si>
    <t>Polskie Radio - Radio Poznań SA
ul. R. Berwińskiego 5
60-765 Poznań</t>
  </si>
  <si>
    <t>emisja życzeń świątecznych na antenie Radia Poznań</t>
  </si>
  <si>
    <t>27.03.2024</t>
  </si>
  <si>
    <t>zlecenie 86/2024</t>
  </si>
  <si>
    <t>053/03/2024/RP</t>
  </si>
  <si>
    <t>30.03.2024</t>
  </si>
  <si>
    <t>wymiana uszkodzonych  pieczątek dla Obwodowych Komisji Wyborczych w gminie Lwówek</t>
  </si>
  <si>
    <t>04/72/24</t>
  </si>
  <si>
    <t>03-04-2024</t>
  </si>
  <si>
    <t>P/136/2024</t>
  </si>
  <si>
    <t>05-04-2024</t>
  </si>
  <si>
    <t>konserwacja zegara miejskiego - marzec 2024r.</t>
  </si>
  <si>
    <t>F 0004/03/2024</t>
  </si>
  <si>
    <t>zakup wody zródlanej do konsumpcji w miesiącu marcu 2024</t>
  </si>
  <si>
    <t>31/13414321</t>
  </si>
  <si>
    <t>korespondencja pocztowa z UMiG z marca 2024</t>
  </si>
  <si>
    <t>F11819P0324SFAKBMJ</t>
  </si>
  <si>
    <t>04-04-2024</t>
  </si>
  <si>
    <t>Faktura nr 5/2024</t>
  </si>
  <si>
    <t>30.03.2024r.</t>
  </si>
  <si>
    <t>AGROCHEM Zaopatrzenie Rolnictwa, ul. Pniewska 45, Lwówek</t>
  </si>
  <si>
    <t>48/SF/2024</t>
  </si>
  <si>
    <t>Zakup worków do przeniesienia i zarchiwizowania materiałów wyborczych w wyborach Samorządowych 2024</t>
  </si>
  <si>
    <t xml:space="preserve"> Pobór i zabezpieczenie wody w studni miejskiej na ul 3 Stycznia (Planty)  - zabezpieczenie p.poż. i utrzymanie zieleni 2024.03.06 do 2024.04.04</t>
  </si>
  <si>
    <t xml:space="preserve"> Dostarczenie wody i odprow. ścieków z    budynku usługowego na Rynku: 2024.03.06- 2024.04.04,  oraz Pobór wody w studni miejskiej na Rynku - fontanny i utrzymanie zieleni 2024.03.06- 2024.04.04</t>
  </si>
  <si>
    <t>R/05060/2024</t>
  </si>
  <si>
    <t>R/05146/2024</t>
  </si>
  <si>
    <t>opłata za wypis z rejestru gruntów . Dz. 276</t>
  </si>
  <si>
    <t>decyzja Burmistrza MiG Lwówek</t>
  </si>
  <si>
    <t>dokument obliczenia opłaty nr 2709/2024</t>
  </si>
  <si>
    <t>Prosta Forma Dagmara Burzyńska-Rejak                                             ul. Świerkowa 1 64-300 Nowy Tomyśl</t>
  </si>
  <si>
    <t>opłata za usługę fotograficzną z okkazji Długoletniego Pożycia Małżeńskiego</t>
  </si>
  <si>
    <t>Faktura VAT FS/24/4/2</t>
  </si>
  <si>
    <t>09.04.2024r.</t>
  </si>
  <si>
    <t>Zakup kwiatów w celu wręczenia podczas uroczystości PZERiI NT</t>
  </si>
  <si>
    <t>11.04.2024</t>
  </si>
  <si>
    <t>odbiór UPPZ kat 1 - padlina marzec 2024</t>
  </si>
  <si>
    <t>286/2024</t>
  </si>
  <si>
    <t>08.04.2024</t>
  </si>
  <si>
    <t>telefony komórkowe od 10.04.2024 do 09.05.2024- abonament</t>
  </si>
  <si>
    <t>F/20028179/04/24</t>
  </si>
  <si>
    <t>12-04-2024</t>
  </si>
  <si>
    <t>Paliwo gazowe Urząd odczyt rzeczywisty 29-02-2024 do 27-03-2024</t>
  </si>
  <si>
    <t>Paliwo gazowe Szalety Miejskie, odczyt rzeczywisty 29-02-2024 do 31-03-2023</t>
  </si>
  <si>
    <t>1541809/52/2024/F</t>
  </si>
  <si>
    <t>połaczenia telefoniczne z telefonu stacjonarnego UMiG w Lwówku w marcu 2024 + abomanment telefoniczny za kwiecień 2024</t>
  </si>
  <si>
    <t>11-123148-04240</t>
  </si>
  <si>
    <t>Spółdzielnia Pracy Kominiarzy Zakłąd Uslugowy Nr 2 w Nowym Tomyślu ul. Szpitalna 2, 64-300 Nowy tomyśl</t>
  </si>
  <si>
    <t xml:space="preserve">kontrola stanu technicznego przewodów kominowych w budynkach gminnych </t>
  </si>
  <si>
    <t>zamowienie nr 53/2024</t>
  </si>
  <si>
    <t>220/02/2024</t>
  </si>
  <si>
    <t>Fa VAT nr 143/2024/Z-2</t>
  </si>
  <si>
    <t>Zakład Instalacji Sanitarnej Sp. Z o.o. i GAZ Stefan Lorenc, ul. Zachodnia 1, 64-300 Nowy Tomyśl</t>
  </si>
  <si>
    <t>opracowane dokumentacji projektowo-kosztorysowej przebudowy sieci gazowej w ciagu ulicy Modrakowej w Lwówku</t>
  </si>
  <si>
    <t>13/KP/2023</t>
  </si>
  <si>
    <t>H2Optim Sp. Z o.o. Sp. K., Poznańska40 Baranowo, 62-081 Przeźmierowo</t>
  </si>
  <si>
    <t>montaż falownika pompy głębinowej na obiekcie SUW Władysławowo</t>
  </si>
  <si>
    <t>14/04/2024</t>
  </si>
  <si>
    <t>zakup kopert na potrzeby Urzędu MiG Lwówek</t>
  </si>
  <si>
    <t>F000530042400251405U</t>
  </si>
  <si>
    <t>Urząd Miejski w Nowym Tomyślu</t>
  </si>
  <si>
    <t>koszty związane z funkcjonowaniem kasy MPKZP</t>
  </si>
  <si>
    <t>71</t>
  </si>
  <si>
    <t>798/04/2024</t>
  </si>
  <si>
    <t>16-04-2024</t>
  </si>
  <si>
    <t>749/04/2024</t>
  </si>
  <si>
    <t>Firma Usługowa Szymon Pigla, Śliwno 45/A, 64-316 Śliwno</t>
  </si>
  <si>
    <t>Zakup kruszywa granitowego na drogę gminną w Sołectwie Brody w ramach działania pn. Remont i utrzymanie dróg gruntowych.</t>
  </si>
  <si>
    <t>103/2024</t>
  </si>
  <si>
    <t>Zakup kosiarki dla Sołectwa Komorowo w celu wykaszania terenów zielonych w Sołectwie Komorowo.</t>
  </si>
  <si>
    <t>104/2024</t>
  </si>
  <si>
    <t>USŁUGI BRUKARSKIE Patryk Nowacki ul. Kasztanowa 7/4, 64-310 Lwówek</t>
  </si>
  <si>
    <t>Naprawa (uzupełnienie) chodnika w miejscowości Pakosław w ramach działania pn. Naprawa chodnika.</t>
  </si>
  <si>
    <t>105/2024</t>
  </si>
  <si>
    <t>PN/380/24</t>
  </si>
  <si>
    <t>1/2024</t>
  </si>
  <si>
    <t>ORLEN S.A. ul. Chemików 7, 09-411 Płock, Stacja Paliw Nr 740 w Lwówku ul. Nowotomyska 32, 64-310 Lwówek</t>
  </si>
  <si>
    <t>Zakup benzyny do kosiarek w celu wykaszania terenów zielonych w Sołectwie Brody w ramach działania pn. Poprawa estetyki wsi.</t>
  </si>
  <si>
    <t>106/2024</t>
  </si>
  <si>
    <t>F.H.U. ENERGOBOX Barbara Ceglarek ul. Celna 1A, 64-300 Nowy Tomyśl</t>
  </si>
  <si>
    <t>Zakup kosiarki traktorek wraz z akcesoriami dla Sołectwa Józefowo w celu wykaszania terenów zielonych w Sołectwie.</t>
  </si>
  <si>
    <t>107/2024</t>
  </si>
  <si>
    <t>Zakup benzyny do kosiarek w celu wykaszania terenów zielonych w Sołectwie Józefowo w ramach działania pn. Utrzymanie zieleni wiejskiej.</t>
  </si>
  <si>
    <t>109/2024</t>
  </si>
  <si>
    <t>ORLEN S.A. ul. Chemików 7, 09-411 Płock, Stacja Paliw Nr 0303 w Nowym Tomyślu ul. Kolejowa 12, 64-300 Nowy Tomyśl</t>
  </si>
  <si>
    <t>Zakup benzyny do kosiarek w celu wykaszania terenów zielonych w Sołectwie Władysławowo w ramach działania pn. Utrzymanie zieleni wiejskiej.</t>
  </si>
  <si>
    <t>110/2024</t>
  </si>
  <si>
    <t>F 2373K2/0740/24</t>
  </si>
  <si>
    <t>2044/4/2024</t>
  </si>
  <si>
    <t>F 3612K1/0740/24</t>
  </si>
  <si>
    <t>F 4685K2/0303/24</t>
  </si>
  <si>
    <t>Uchwała  RM</t>
  </si>
  <si>
    <t>23/04/2024</t>
  </si>
  <si>
    <t>15.04.2024</t>
  </si>
  <si>
    <t xml:space="preserve">mater profilaktyki uzależnień </t>
  </si>
  <si>
    <t>Usługi - Transport DACHMAR, Konin 59, Lwówek</t>
  </si>
  <si>
    <t>dowóz osób do lokali wyborczych w  związku z organizacją wyborów samorządowych 2024</t>
  </si>
  <si>
    <t>Dostawa kruszywa betonowego w ilości 180 ton na bieżące utrzymanie dróg gminnych w obrębie miejscowości Zębowo.</t>
  </si>
  <si>
    <t xml:space="preserve">zlecenie nr 96/2024,                 umowa 02/2024 </t>
  </si>
  <si>
    <t>02.04.2024r. 12.03.2024r.</t>
  </si>
  <si>
    <t>18/PN/04/2024</t>
  </si>
  <si>
    <t>08.04.2024r</t>
  </si>
  <si>
    <t>Dostawa kruszywa betonowego w ilości 75 ton na bieżące utrzymanie dróg gminnych w obrębie miejscowości Józefowo.</t>
  </si>
  <si>
    <t>zlecenie nr 98/2024,                 umowa 02/2024</t>
  </si>
  <si>
    <t>02.04.2024r 12.03.2024r.</t>
  </si>
  <si>
    <t>19/PN/04/2024</t>
  </si>
  <si>
    <t>08.04.2024r.</t>
  </si>
  <si>
    <t>zlecenie nr 100/2024,                 umowa 02/2024</t>
  </si>
  <si>
    <t>17/PN/04/2024</t>
  </si>
  <si>
    <t xml:space="preserve">umowa nr 18/2023 </t>
  </si>
  <si>
    <t>4/03/2024</t>
  </si>
  <si>
    <t>umowa 16/2023</t>
  </si>
  <si>
    <t>16/PN/04/2024</t>
  </si>
  <si>
    <t>05.04.2024</t>
  </si>
  <si>
    <t>Zakup kruszywa betonowego w ilości 150 ton z przeznaczeniem na bieżące utrzymanie dróg gminnych w obrębie miejscowości Konin.</t>
  </si>
  <si>
    <t>122/2024</t>
  </si>
  <si>
    <t>21/PN/04/2024</t>
  </si>
  <si>
    <t>8/03/2024</t>
  </si>
  <si>
    <t>zakup paliwa i mat ekploat. do sam. Ford Transit  oraz Renault Trafic w okresie 04-04-2024 do 04-04-2024 r.</t>
  </si>
  <si>
    <t>zakup paliwa i mat ekploat. do sam. Ford Transit  oraz Renault Trafic w okresie 09-04-2024 do 11-04-2024 r.</t>
  </si>
  <si>
    <t>Naprawa układu i wymiana czujnika ABS w samochodzie Renault Trfic do przewozu osób z niepełnosprawnościami</t>
  </si>
  <si>
    <t>A24670D61000138</t>
  </si>
  <si>
    <t>08-04-2024</t>
  </si>
  <si>
    <t>A24670D61000147</t>
  </si>
  <si>
    <t>15-04-2024</t>
  </si>
  <si>
    <t>F/000067/24</t>
  </si>
  <si>
    <t>18-04-2024</t>
  </si>
  <si>
    <t>e-line Systemy Internetowe Tadeusz Kozłowski
Trasa Północna 14
65-119 Zielona Góra</t>
  </si>
  <si>
    <t>techniczna opieka powdrożeniowa dla portalu internetowego www.lwowek.com.pl</t>
  </si>
  <si>
    <t>137/2024</t>
  </si>
  <si>
    <t>18.04.2024</t>
  </si>
  <si>
    <t>NR/26/04/2024</t>
  </si>
  <si>
    <t>Dostarczenie wody i odprowadzenie scieków UMiG: 2024.03.06 - 2024.04.05</t>
  </si>
  <si>
    <t xml:space="preserve">Dostarczenie wody i odprowadzenie sciekówSzalety Miejskie: 2024.03.08-2024.04.09 </t>
  </si>
  <si>
    <t>R/05662/2024</t>
  </si>
  <si>
    <t>R/05675/2024</t>
  </si>
  <si>
    <t xml:space="preserve">INSTALACYJNI Jaku Szmatuła Stary Tomyśl 41 64-300 Nowy Tomyśl </t>
  </si>
  <si>
    <t xml:space="preserve">usługa serwisowa urządzeń klimatyzacyjnych w budynku UMiG w Lwówku ul. Ratuszowa 2 i bud. Gminnym ul. Ratuszowa 9 </t>
  </si>
  <si>
    <t>zamowienie nr 111/2024</t>
  </si>
  <si>
    <t>11/04/2024</t>
  </si>
  <si>
    <t>Fa VAT nr FV 29/4/2024</t>
  </si>
  <si>
    <t>19/04/2024</t>
  </si>
  <si>
    <t xml:space="preserve">ZBUD Zakład Budowy i Utrzymania Dróg Robert Ziemecki, ul. Konwaliowa 15, 62-004 Czrwonak </t>
  </si>
  <si>
    <t>Równanie polegające na machanicznym profilowaniu wraz z zagęszczeniem przez wałowanie w ilości 94 325 m²w m. Zębowo.</t>
  </si>
  <si>
    <t xml:space="preserve">       zlecenie nr 126/2024, umowa nr 3/2024</t>
  </si>
  <si>
    <t>12.04.2024, 05.04.2024</t>
  </si>
  <si>
    <t>FV 27/2024</t>
  </si>
  <si>
    <t>17.04.2024</t>
  </si>
  <si>
    <t>Równanie polegające na machanicznym profilowaniu wraz z zagęszczeniem przez wałowanie w ilości 25 360 m²w m. Pakosław.</t>
  </si>
  <si>
    <t xml:space="preserve">       zlecenie nr 127/2024, umowa nr 3/2024</t>
  </si>
  <si>
    <t>FV 28/2024</t>
  </si>
  <si>
    <t>Równanie polegające na machanicznym profilowaniu wraz z zagęszczeniem przez wałowanie w ilości 29 935 m²w m. Bródki.</t>
  </si>
  <si>
    <t xml:space="preserve">       zlecenie nr 128/2024, umowa nr 3/2024</t>
  </si>
  <si>
    <t>FV 29/2024</t>
  </si>
  <si>
    <t>6 571,10</t>
  </si>
  <si>
    <t>Równanie polegające na machanicznym profilowaniu wraz z zagęszczeniem przez wałowanie w ilości 3 920 m²w m. Zygmuntowo</t>
  </si>
  <si>
    <t xml:space="preserve">       zlecenie nr 129/2024, umowa nr 3/2024</t>
  </si>
  <si>
    <t>FV 30/2024</t>
  </si>
  <si>
    <t>Projekt Plansza Adam Sznydel,               Błońsko 39, 64 - 308 Jabłonna</t>
  </si>
  <si>
    <t xml:space="preserve">wykonanie projektów decyzji o warunkach zabudowy, inwestycji celu publicznego oraz zmian decyzji wraz z analizą urbanistyczną w ilości 46 szt. </t>
  </si>
  <si>
    <t>umowa nr 01/2024/JK</t>
  </si>
  <si>
    <t>FV 20/2024</t>
  </si>
  <si>
    <t>29.03.2024</t>
  </si>
  <si>
    <t>Dostawa kruszywa betonowego w ilości 30 ton na bieżące utrzymanie dróg gminnych w obrębie miejscowości Komorowo.</t>
  </si>
  <si>
    <t>zlecenie nr 114/2024                  umowa 02/2024</t>
  </si>
  <si>
    <t>11.04.2024r. 12.03.2024r.</t>
  </si>
  <si>
    <t>20/PN/04/2024</t>
  </si>
  <si>
    <t>Dostawa kruszywa betonowego w ilości 135 ton na bieżące utrzymanie dróg gminnych w obrębie miejscowości  Lipka Wielka.</t>
  </si>
  <si>
    <t>zlecenie nr 116/2024                  umowa 02/2024</t>
  </si>
  <si>
    <t>24/PN/04/2024</t>
  </si>
  <si>
    <t>Dostawa kruszywa betonowego w ilości 30 ton na bieżące utrzymanie dróg gminnych w obrębie miejscowości Pakosław.</t>
  </si>
  <si>
    <t>zlecenie nr 118/2024                  umowa 02/2024</t>
  </si>
  <si>
    <t>23/PN/04/2024</t>
  </si>
  <si>
    <t>Dostawa kruszywa betonowego w ilości 180 ton na bieżące utrzymanie dróg gminnych w obrębie miejscowości  Bródki.</t>
  </si>
  <si>
    <t>zlecenie nr 120/2024                  umowa 02/2024</t>
  </si>
  <si>
    <t>22/PN/04/2024</t>
  </si>
  <si>
    <t>KAC - BUD Kacper Jędrzejczak, ul. Kasztanowa 11, 64 - 310 Lwówek</t>
  </si>
  <si>
    <t>Wbudowanie kruszywa betonowego w ilości 75 ton z przeznaczeniem na bieżące utrzymanie dróg gminnych w obrębie miejscowości Józefowo.</t>
  </si>
  <si>
    <t>Zlecenie 99/2024</t>
  </si>
  <si>
    <t>FS 12/2024</t>
  </si>
  <si>
    <t>Wbudowanie kruszywa betonowego w ilości 180 ton z przeznaczeniem na bieżące utrzymanie dróg gminnych w obrębie miejscowości Zębowo.</t>
  </si>
  <si>
    <t>Zlecenie 97/2024</t>
  </si>
  <si>
    <t>FS 11/2024</t>
  </si>
  <si>
    <t>Wbudowanie kruszywa betonowego w ilości 75 ton z przeznaczeniem na bieżące utrzymanie dróg gminnych w obrębie miejscowości Komorowice-Grudzianka.</t>
  </si>
  <si>
    <t>Zlecenie 101/2024</t>
  </si>
  <si>
    <t>FS 10/2024</t>
  </si>
  <si>
    <t>Dostawa kruszywa betonowego w ilości 75 ton na bieżące utrzymanie dróg gminnych w obrębie miejscowości Komorowice Grudzianka.</t>
  </si>
  <si>
    <t>14419</t>
  </si>
  <si>
    <t>23.04.2024</t>
  </si>
  <si>
    <t>04/323/24</t>
  </si>
  <si>
    <t>19-04-2024</t>
  </si>
  <si>
    <t>Szef Krajowej Administracji Skarbowej, ul. Świętokrzyska 12, 00-916 Warszawa</t>
  </si>
  <si>
    <t>Zasilenie systemu e-toll w samochodzie gminnym Ford Transit do przewozu osób z niepełnosprawnościami</t>
  </si>
  <si>
    <t>Paragon niefiskalny nr 10000000005704964</t>
  </si>
  <si>
    <t>22-04-2024</t>
  </si>
  <si>
    <t>Zakup artykułów potrzebnych w celu dokonania napraw kwietników w ramach zadania "Utrzymanie zieleni wiejskiej" w Sołectwie Chmielinko.</t>
  </si>
  <si>
    <t>106/2/2024</t>
  </si>
  <si>
    <t>Zakup części zamiennych do kosiarki znajdującej się w Sołectwie Lipka Wielka w celu wykaszania terenów zielonych w Sołectwie Lipka Wielka w ramach zadania Utrzymanie zieleni wiejskiej.</t>
  </si>
  <si>
    <t>106/3/2024</t>
  </si>
  <si>
    <t>Zakup deflektora do kosiarki traktorek zakupionej dla Sołectwa Józefowo w celu wykaszania terenów zielonych w Sołectwie w ramach zadania zakupu kosiarki-traktorek.</t>
  </si>
  <si>
    <t>F:795/24</t>
  </si>
  <si>
    <t>F/000120/24</t>
  </si>
  <si>
    <t>2134/4/2024</t>
  </si>
  <si>
    <t>MegaMarket S.A. ul. Strefowa 15, 39-442 Chmielów</t>
  </si>
  <si>
    <t>Zakup patelni elektrycznej uchylnej do Sali wiejskiej w Sołectwie Krzywy Las w ramach wykonania zadania pn. Utrzymanie i doposażenie Sali wiejskiej.</t>
  </si>
  <si>
    <t>108/2024</t>
  </si>
  <si>
    <t>EL-KAB Sp. z o.o. Punkt Sprzedaży Nowy Tomyśl ul. Kolejowa 20, 64-300 Nowy Tomyśl</t>
  </si>
  <si>
    <t>Zakup puszek elektrycznych do zakupionej patelni elektrycznej w celu jej montażu na Sali wiejskiej w Sołectwie Krzywy Las w ramach wykonania zadania pn. Utrzymanie i doposażenie Sali wiejskiej.</t>
  </si>
  <si>
    <t>138/2024</t>
  </si>
  <si>
    <t>FS-1145/04/24/I</t>
  </si>
  <si>
    <t>489/NT/2024</t>
  </si>
  <si>
    <t>Wbudowanie kruszywa betonowego w ilości 30 ton z przeznaczeniem na bieżące utrzymanie dróg gminnych w obrębie miejscowości Komorowo</t>
  </si>
  <si>
    <t>Zlecenie nr 115/2024</t>
  </si>
  <si>
    <t>FS 16 / 2024</t>
  </si>
  <si>
    <t>Wbudowanie kruszywa betonowego w ilości 135 ton z przeznaczeniem na bieżące utrzymanie dróg gminnych w obrębie miejscowości Lipka Wielka.</t>
  </si>
  <si>
    <t>Zlecenie nr 117/2024</t>
  </si>
  <si>
    <t>FS 15/ 2024</t>
  </si>
  <si>
    <t>Wbudowanie kruszywa betonowego w ilości 75 ton z przeznaczeniem na bieżące utrzymanie dróg gminnych w obrębie miejscowości Bródki.</t>
  </si>
  <si>
    <t>Zlecenie nr 121/2024</t>
  </si>
  <si>
    <t>FS 13 / 2024</t>
  </si>
  <si>
    <t>Wbudowanie kruszywa betonowego w ilości 30 ton z przeznaczeniem na bieżące utrzymanie dróg gminnych w obrębie miejscowości Pakosław.</t>
  </si>
  <si>
    <t>Zlecenie nr 119/2024</t>
  </si>
  <si>
    <t>FS 14 / 2024</t>
  </si>
  <si>
    <t>obsługa prawna w kwietniu 2024</t>
  </si>
  <si>
    <t>24-04-2024</t>
  </si>
  <si>
    <t>zakup paliwa i mat ekploat. do sam. Ford Transit  oraz Renault Trafic w okresie 16-04-2024 do 18-04-2024 r.</t>
  </si>
  <si>
    <t>A24670D61000158</t>
  </si>
  <si>
    <t>Wywóz nieczystości ciekłych z Sali wiejskiej w Sołectwie Zgierzynka w ramach działania pn. Utrzymanie zieleni wiejskiej.</t>
  </si>
  <si>
    <t>139/2024</t>
  </si>
  <si>
    <t>NAJTAŃSZE OGRODY Piotr Łuczak ul. Wytomyska 21k, Wąsowo, 64-316 Kuślin</t>
  </si>
  <si>
    <t>Wykonanie usługi ogrodniczej na roślinności znajdującej się na placu w Sołectwie Pakosław w ramach działania pn. Utrzymanie zieleni wiejskiej.</t>
  </si>
  <si>
    <t>140/2024</t>
  </si>
  <si>
    <t>S/1295/2024</t>
  </si>
  <si>
    <t>2/2024</t>
  </si>
  <si>
    <t xml:space="preserve">zakup karmy dla kotów - Chmielinko, gm. Lwówek </t>
  </si>
  <si>
    <t>ZGM/2024/23</t>
  </si>
  <si>
    <t>26.04.2024</t>
  </si>
  <si>
    <t>Wbudowanie kruszywa betonowego w ilości 105 ton z przeznaczeniem na bieżące utrzymanie dróg gminnych w obrębie miejscowości Władysławowo.</t>
  </si>
  <si>
    <t>Zlecenie nr 136/2024</t>
  </si>
  <si>
    <t>12.04.2024</t>
  </si>
  <si>
    <t>FS 18 / 2024</t>
  </si>
  <si>
    <t>02.05.2024</t>
  </si>
  <si>
    <t>Wbudowanie kruszywa betonowego w ilości 45 ton z przeznaczeniem na bieżące utrzymanie dróg gminnych w obrębie miejscowości Linie.</t>
  </si>
  <si>
    <t>Zlecenie nr 134/2024</t>
  </si>
  <si>
    <t>FS 17 / 2024</t>
  </si>
  <si>
    <t>Wbudowanie kruszywa betonowego w ilości  120 ton z przeznaczeniem na bieżące utrzymanie dróg gminnych w obrębie miejscowości Grońsko.</t>
  </si>
  <si>
    <t>Zlecenie 150/2024</t>
  </si>
  <si>
    <t>24.04.2024</t>
  </si>
  <si>
    <t>FS 19 / 2024</t>
  </si>
  <si>
    <t>130/2024</t>
  </si>
  <si>
    <t>3/04/2024</t>
  </si>
  <si>
    <t>Usługa związana z zagospodarowaniem terenów zielonych w obrębie miejscowości Zgierzynka w ilości 2750m2</t>
  </si>
  <si>
    <t>Usługi Geodezyjno-Budowlane Andrzej Basiński</t>
  </si>
  <si>
    <t>Opracowanie projektu zmiany stałej organizacji ruchu w m. Bródki</t>
  </si>
  <si>
    <t>151/2024</t>
  </si>
  <si>
    <t>24.12.2024</t>
  </si>
  <si>
    <t>FV 15/2024</t>
  </si>
  <si>
    <t>29.04.2024</t>
  </si>
  <si>
    <t xml:space="preserve">Równanie polegające na machanicznym profilowaniu wraz z zagęszczeniem przez wałowanie w ilości 35 560 m²w m. Komorowice. </t>
  </si>
  <si>
    <t>FV 34/2024</t>
  </si>
  <si>
    <t>30.04.2024</t>
  </si>
  <si>
    <t xml:space="preserve">Równanie polegające na machanicznym profilowaniu wraz z zagęszczeniem przez wałowanie w ilości 1 350 m²w m. Wymyślanka. </t>
  </si>
  <si>
    <t>FV 33/2024</t>
  </si>
  <si>
    <t xml:space="preserve">       zlecenie nr 131/2024,           umowa nr 3/2024</t>
  </si>
  <si>
    <t xml:space="preserve">       zlecenie nr 132/2024,          umowa nr 3/2024</t>
  </si>
  <si>
    <t>Gminna Spółdzielnia "Samopomoc Chłopska" w Lwówku</t>
  </si>
  <si>
    <t>zakup artykułów spożywczych i prenumerata tygodnika "Nasz Dzień po Dniu" na potrzeby UMiG Lwówek</t>
  </si>
  <si>
    <t>006/34/2024</t>
  </si>
  <si>
    <t>Dostawa kruszywa betonowego w ilości 45 ton na bieżące utrzymanie dróg gminnych w obrębie miejscowości  Linie.</t>
  </si>
  <si>
    <t>zlecenie nr 133/2024                  umowa 02/2024</t>
  </si>
  <si>
    <t>12.04.2024r. 12.03.2024r.</t>
  </si>
  <si>
    <t>26/PN/05/2024</t>
  </si>
  <si>
    <t>Dostawa kruszywa betonowego w ilości 105 ton na bieżące utrzymanie dróg gminnych w obrębie miejscowości  Władysławowo.</t>
  </si>
  <si>
    <t>zlecenie nr 135/2024                  umowa 02/2024</t>
  </si>
  <si>
    <t>27/PN/05/2024</t>
  </si>
  <si>
    <t>Dostawa kruszywa betonowego w ilości 120 ton na bieżące utrzymanie dróg gminnych w obrębie miejscowości  Grońsko.</t>
  </si>
  <si>
    <t>zlecenie nr 149/2024                  umowa 02/2024</t>
  </si>
  <si>
    <t>28/PN/05/2024</t>
  </si>
  <si>
    <t>S Urbanistyka Projektowanie Urbanistyczne Łukasz Ślisiński, ul. Jeziorna 66, Więckowice, 62-070 Dopiewo</t>
  </si>
  <si>
    <t xml:space="preserve">wykonanie projektów decyzji o warunkach zabudowy, inwestycji celu publicznego oraz zmian decyzji wraz z analizą urbanistyczną w ilości 9 szt. </t>
  </si>
  <si>
    <t>umowa nr 5/2025</t>
  </si>
  <si>
    <t>7/04/2024</t>
  </si>
  <si>
    <t>Inkaso opłaty targowej za  maj 2024</t>
  </si>
  <si>
    <t>ZGM/2024/24</t>
  </si>
  <si>
    <t>dostarczenie łącza internetowego i połączenia telefonicznego do Stacji Uzdatniania Wody we Władysławowie w okresie od 25.03.2024 do 24.04.2024 wraz z notą odsetkowa za fakturę nr 2402240700660 opłaconą po terminie</t>
  </si>
  <si>
    <t>2404240691910 NO/240424/5195882</t>
  </si>
  <si>
    <t>26-04-2024</t>
  </si>
  <si>
    <t>zakup paliwa i mat ekploat. do sam. Ford Transit  oraz Renault Trafic w okresie 22-04-2024 do 25-04-2024 r.</t>
  </si>
  <si>
    <t>A24670D61000168</t>
  </si>
  <si>
    <t>29-04-2024</t>
  </si>
  <si>
    <t>90228541</t>
  </si>
  <si>
    <t>90228998</t>
  </si>
  <si>
    <t>30-04-2024</t>
  </si>
  <si>
    <t>dzierżawa urządzeń za organizację wyborów samorzadowych 2024</t>
  </si>
  <si>
    <t>dzierżawa urządzeń wydruk ponad limit w okresie 02.2024-04.2024</t>
  </si>
  <si>
    <t>usługa weterynaryjna - gotowość do interwencji weterynaryjnej za marzec 2024 r.</t>
  </si>
  <si>
    <t>39/01/2024</t>
  </si>
  <si>
    <t>usługa weterynaryjna - gotowość do interwencji weterynaryjnej za kwiecień 2024 r.</t>
  </si>
  <si>
    <t>43/01/2024</t>
  </si>
  <si>
    <t>usługa weterynaryjna dla zwierząt domowych</t>
  </si>
  <si>
    <t>44/01/2024</t>
  </si>
  <si>
    <t>udzielenie serwisu na System Informacji Przestrzennej Gminy Lwówek - II transza</t>
  </si>
  <si>
    <t>2/05/2024</t>
  </si>
  <si>
    <t>F000320052400251405U</t>
  </si>
  <si>
    <t>10.05.2024</t>
  </si>
  <si>
    <t>S/1380/2024</t>
  </si>
  <si>
    <t>paragon fiskalny W025507</t>
  </si>
  <si>
    <t>paragon fiskalny W025508</t>
  </si>
  <si>
    <t>Faktura nr 7/2024</t>
  </si>
  <si>
    <t>30.04.2024r.</t>
  </si>
  <si>
    <t>mycie i czyszczenie auta PNT 2741A</t>
  </si>
  <si>
    <t>Ra nr R55</t>
  </si>
  <si>
    <t>10/05/2024</t>
  </si>
  <si>
    <t>konserwacja zegara miejskiego - kwiecień 2024r.</t>
  </si>
  <si>
    <t>F 0007/04/2024</t>
  </si>
  <si>
    <t>dopłata do wody i ścieków od 2024.04.01 do 2024.04.30</t>
  </si>
  <si>
    <t>04/2024</t>
  </si>
  <si>
    <t>zakup paliwa i mat ekploat. do sam. Ford Transit  oraz Renault Trafic w okresie 30-04-2024 do 30-04-2024 r.</t>
  </si>
  <si>
    <t>zakup paliwa i mat ekploat. do sam. Ford Transit  oraz Renault Trafic w okresie 06-05-2024 do 07-05-2024 r.</t>
  </si>
  <si>
    <t>A24670D61000175</t>
  </si>
  <si>
    <t>02-05-2024</t>
  </si>
  <si>
    <t>A24670D61000184</t>
  </si>
  <si>
    <t>08-05-2024</t>
  </si>
  <si>
    <t>Paliwo gazowe Urząd odczyt rzeczywisty 31-03-2024 do 30-04-2024</t>
  </si>
  <si>
    <t>1541809/53/2024/F</t>
  </si>
  <si>
    <t>korespondencja pocztowa z UMiG z kwietnia 2024</t>
  </si>
  <si>
    <t>F13952P0424SFAKBMJ</t>
  </si>
  <si>
    <t>07-05-2024</t>
  </si>
  <si>
    <t>Paliwo gazowe Szalety Miejskie, odczyt rzeczywisty 31-03-2024 do 30-04-2023</t>
  </si>
  <si>
    <t>1538817/37/2024/F</t>
  </si>
  <si>
    <t>06-05-2024</t>
  </si>
  <si>
    <t>1538817/36/2024/F</t>
  </si>
  <si>
    <t xml:space="preserve"> Pobór i zabezpieczenie wody w studni miejskiej na ul 3 Stycznia (Planty)  - zabezpieczenie p.poż. i utrzymanie zieleni 2024.04.04 do 2024.05.07 oraz oraz dostarczenie wody i odprow. ścieków z  kontenera sanitarnego na targowisku: 2024.03.06 -2024.05.07 </t>
  </si>
  <si>
    <t xml:space="preserve"> Dostarczenie wody i odprow. ścieków z    budynku usługowego na Rynku: 2024.04.04- 2024.05.07,  oraz Pobór wody w studni miejskiej na Rynku - fontanny i utrzymanie zieleni 2024.04.04- 2024.05.07</t>
  </si>
  <si>
    <t>Dostarczenie wody i odprowadzenie scieków UMiG: 2024.04.05 - 2024.05.08</t>
  </si>
  <si>
    <t>R/06736/2024</t>
  </si>
  <si>
    <t>R/06890/2024</t>
  </si>
  <si>
    <t>R/06987/2024</t>
  </si>
  <si>
    <t>09-05-2024</t>
  </si>
  <si>
    <t>05/136/24</t>
  </si>
  <si>
    <t>MWC Spółka  z ograniczona odpowiedzialnością, Kowalewicka 12, 60-002 Poznań</t>
  </si>
  <si>
    <t>oferta nr 34499/11/2023</t>
  </si>
  <si>
    <t>27-11-2023</t>
  </si>
  <si>
    <t>112/5/2024/TiN</t>
  </si>
  <si>
    <t>13-05-2024</t>
  </si>
  <si>
    <t>wsparcie techniczne dla retransmisji nagrań sesji Rady Miejskiej, poprzez wykupienie pakietu 5h usługi eNapisy.pl</t>
  </si>
  <si>
    <t>AUTO TRUCK S.C. punk handlowy 64-310 Lwówek Al. E. Sczanieckiej 78</t>
  </si>
  <si>
    <t>zakup oleju samochodowego i filtrów do samochodu Ford Transit do przewozu osób z niepełnosprawnościami</t>
  </si>
  <si>
    <t>3/FA/00536/2024</t>
  </si>
  <si>
    <t>telefony komórkowe od 10.05.2024 do 09.06.2024- abonament</t>
  </si>
  <si>
    <t>F/20031729/05/24</t>
  </si>
  <si>
    <t>12-05-2024</t>
  </si>
  <si>
    <t>Amanada Gmurowska ul. Lwówekcka 22, 62-045 Pniewy</t>
  </si>
  <si>
    <t>zakup paliwa do samochodu służbowego PNT 2741A</t>
  </si>
  <si>
    <t>A24643D61000048</t>
  </si>
  <si>
    <t>30/04/2024</t>
  </si>
  <si>
    <t>Bricomarche Vilemo Sp. z o.o.
ul. Kolejowa 14
64-300 Nowy Tomyśl</t>
  </si>
  <si>
    <t>zakup tablicy korkowej</t>
  </si>
  <si>
    <t>03607F06059/24</t>
  </si>
  <si>
    <t>Drogowe Centrum Produkcujno-Handlowe BiG Sp. z o.o., Ługów 18, 66-200 Świebodzin</t>
  </si>
  <si>
    <t>Zakup znaków drogowych do miejscowości Bródki</t>
  </si>
  <si>
    <t>zlecenie nr 147/24</t>
  </si>
  <si>
    <t>FS-PH/36/05/2024</t>
  </si>
  <si>
    <t>Zakup 2 szt. luster akrylowych do miejscowości Pakosław.</t>
  </si>
  <si>
    <t>zlecenie nr 148/24</t>
  </si>
  <si>
    <t>FS-PH/2/05/2024</t>
  </si>
  <si>
    <t>06.05.2024</t>
  </si>
  <si>
    <t>BIS Wydawnictwa Reklama
Hanna Adamczak
Władysławowo 26
64-310 Lwówek</t>
  </si>
  <si>
    <t>Zakup gadżetów promocyjnych</t>
  </si>
  <si>
    <t>163/2024</t>
  </si>
  <si>
    <t>FV 85/2024</t>
  </si>
  <si>
    <t>14.05.2024</t>
  </si>
  <si>
    <t>Wywóz zmieszanych odpadów komunalnych z Sołectwa Zgierzynka w ramach działania pn. Utrzymanie czystości.</t>
  </si>
  <si>
    <t>141/2024</t>
  </si>
  <si>
    <t>S/1433/2024</t>
  </si>
  <si>
    <t>GASTROPROFIT Bartłomiej Trenda    ul. Wincentego Danka 8/LU14, 31-229 Kraków</t>
  </si>
  <si>
    <t>Zakup wózka kelnerskiego oraz warnika do wody w celu Doposażenia i utrzymania Sali wiejskiej w Sołectwie Komorowice.</t>
  </si>
  <si>
    <t>142/2024</t>
  </si>
  <si>
    <t>GP/FV/1207/04/2024</t>
  </si>
  <si>
    <t>25.04.2024</t>
  </si>
  <si>
    <t>PHU Torez Zbigniew Torchała            ul. Źródlana 1, 64-310 Lwówek</t>
  </si>
  <si>
    <t>Zakup apteczki w celu wyposażenia Sali wiejskiej w Sołectwie Pakosław.</t>
  </si>
  <si>
    <t>143/2024</t>
  </si>
  <si>
    <t>FV/97/2024/04</t>
  </si>
  <si>
    <t>ATUT P.W. Spółka z o.o. ul. Krystyny 30A, 62-067 Rakoniewice Stacja Paliw BP Przyłęk 125A, 64-300 Nowy Tomyśl</t>
  </si>
  <si>
    <t>Zakup paliwa do kosiarki w celu wykaszania terenów zielonych w Sołectwie Pawłówek w ramach wykonania zadania pn. Utrzymanie zieleni wiejskiej.</t>
  </si>
  <si>
    <t>145/2024</t>
  </si>
  <si>
    <t>I24670D01002577</t>
  </si>
  <si>
    <t>Zakład Handlowo-Usługowy "A-Zet" Zenon Ciebielski ul. Rynek 25, 64-310 Lwówek</t>
  </si>
  <si>
    <t>Zakup farby oraz pędzli w celu odnowienia drewnianych elementów takich jak donic, płotków na placu w Sołectwie Lipka Wielka w ramach działania pn. Utrzymanie zieleni wiejskiej.</t>
  </si>
  <si>
    <t>177/2024</t>
  </si>
  <si>
    <t>332/05/2024</t>
  </si>
  <si>
    <t>Sklep Wielobranżowy Przemysław Wyrwał ul. Rynek 13, 64-310 Lwówek</t>
  </si>
  <si>
    <t>Zakup kwiatów doniczkowych w celu dokonania nasadzeń na placu w Sołectwie Lipka Wielka w ramach działania pn. Utrzymanie zieleni wiejskiej.</t>
  </si>
  <si>
    <t>178/2024</t>
  </si>
  <si>
    <t>Agrochem Zaopatrzenie Rolnictwa ul. Pniewska 45, 64-310 Lwówek</t>
  </si>
  <si>
    <t>Zakup podłoża do trawników i krzewów oraz donic w celu zagospodarowania terenu zielonego na placu w Sołectwie Lipka Wielka w ramach działania pn. Utrzymanie zieleni wiejskiej.</t>
  </si>
  <si>
    <t>179/2024</t>
  </si>
  <si>
    <t>108/SF/2024</t>
  </si>
  <si>
    <t>07.05.2024</t>
  </si>
  <si>
    <t>ORLEN S.A. 09-411 Płock ul. Chemików 7 Stacja Paliw Nr 740 w Lwówek ul. Nowotomyska 32, 64-310 Lwówek</t>
  </si>
  <si>
    <t>Zakup paliwa do kosiarki w celu wykaszania terenów zielonych w Sołectwie Chmielinko w ramach działania pn. Utrzymanie zieleni wiejskiej.</t>
  </si>
  <si>
    <t>181/2024</t>
  </si>
  <si>
    <t>F 4633K1/0740/24</t>
  </si>
  <si>
    <t>Zakup środka agrosar 5l oraz opryskiwacza 6l w ramach działania pn. Utrzymanie zieleni wiejskiej w Sołectwie Bródki.</t>
  </si>
  <si>
    <t>182/2024</t>
  </si>
  <si>
    <t>113/SF/2024</t>
  </si>
  <si>
    <t>Szkolenie "Ustawa o zwrocie części podatku rolnego za 2024 rok. Wykaz podatników, którym udzielono pomocy publicznej, ulg, odroczeń , umorzeń, lub rozłożono spłatę na raty w kwocie przewyższającej łącznie 500 zł", które odbyło się 10 maja 2024 r.</t>
  </si>
  <si>
    <t>Faktura nr 1527/24/FVS</t>
  </si>
  <si>
    <t>Ogrodnictwo K.W. Waldemar Perek, Trzciel Palc Wolności 30</t>
  </si>
  <si>
    <t>zakup kwiatów na Rynek w Lwówku (Begonia 38szt,, Pelargonia 10szt, Surfinia 30 szt)</t>
  </si>
  <si>
    <t>decyzja Burmistzra</t>
  </si>
  <si>
    <t>F/000097/24</t>
  </si>
  <si>
    <t>P.H.U AM Biuro Serwis Marek Piętka, ul. Jana Pawła II 6, Wielka Wieś, 64-320 Buk</t>
  </si>
  <si>
    <t>zakup 600szt worków papierowych na psie odchody</t>
  </si>
  <si>
    <t>05/192/24</t>
  </si>
  <si>
    <t>Partnerska Stacja Paliw BP Amanda Gmurowska, BP Pniewy</t>
  </si>
  <si>
    <t>zakup 20l benzyny 95 do kosiarki, do utrzymania zieleni na Rynku</t>
  </si>
  <si>
    <t>I24643D01003147</t>
  </si>
  <si>
    <t>Przedsiębiorstwo Uslugowo Handlowe MEDAR Dariusz Kędzia ul. Polna 34 64-310 Lwówek</t>
  </si>
  <si>
    <t>wymian opon w PNT 2741A - Renault Kangoo</t>
  </si>
  <si>
    <t>Fa VAT Nr 149</t>
  </si>
  <si>
    <t>17852</t>
  </si>
  <si>
    <t>16.05.2024</t>
  </si>
  <si>
    <t>Pielęgnacja terenów zielonych w Sołectwie Zgierzynka w ramach zadania pn. Utrzymanie zieleni wiejskiej.</t>
  </si>
  <si>
    <t>144/2024</t>
  </si>
  <si>
    <t>FV/2/2024/05</t>
  </si>
  <si>
    <t>Zakup środka Bros do biesiadnika w Sołectwie Brody.</t>
  </si>
  <si>
    <t>183/2024</t>
  </si>
  <si>
    <t>114/SF/2024</t>
  </si>
  <si>
    <t>Faktura VAT 820/05/2024</t>
  </si>
  <si>
    <t>13.05.2024r.</t>
  </si>
  <si>
    <t>wykoanie PFU dla zadania "Remont Orlika we Lwówku wraz z budową kortu do tenisa ziemnego z robotami towarzyszącymi"</t>
  </si>
  <si>
    <t>AdVeno Kulik M. Kempa Sp.j.
ul. B. Chrobrego 7
55-100 Trzebnica</t>
  </si>
  <si>
    <t>162/2024</t>
  </si>
  <si>
    <t>FS-21/05/2024/REK</t>
  </si>
  <si>
    <t>15.05.2024</t>
  </si>
  <si>
    <t>zakup wody zródlanej do konsumpcji w miesiącu kwiecień 2024</t>
  </si>
  <si>
    <t>31/13477456</t>
  </si>
  <si>
    <t>P.U.H. - MEDAR, Dariusz Kędzia, Ul. Polna 34, Lwówek</t>
  </si>
  <si>
    <t>Sezonowa wymiana kół w Renault Trafic do przewozu osób z niepełnosprawnościami</t>
  </si>
  <si>
    <t>148</t>
  </si>
  <si>
    <t>14-05-2024</t>
  </si>
  <si>
    <t>połaczenia telefoniczne z telefonu stacjonarnego UMiG w Lwówku w kwietniu 2024 + abomanment telefoniczny za maj 2024</t>
  </si>
  <si>
    <t>11-102056-05240</t>
  </si>
  <si>
    <t>781/05/2024</t>
  </si>
  <si>
    <t>Sklep Wielobranżowy "LOBELIA" Bernadeta Loba, ul. Pniewska 18, Lwówek</t>
  </si>
  <si>
    <t>zakup przypinek kwiatowych dla upamiętnienia rocznicy bitwy pod Monte Casino</t>
  </si>
  <si>
    <t>zakup tabliczek dla upamiętnienia rocznicy bitwy pod Monte Casino</t>
  </si>
  <si>
    <t>zakup statuetki na zawody OSP w mieście partnerskim Lwówek Śląski</t>
  </si>
  <si>
    <t>FV/20/2024</t>
  </si>
  <si>
    <t>16-05-2024</t>
  </si>
  <si>
    <t>FV/45/2024/05</t>
  </si>
  <si>
    <t>15-05-2024</t>
  </si>
  <si>
    <t>FV/61/2024/05</t>
  </si>
  <si>
    <t>17-05-2024</t>
  </si>
  <si>
    <t>zakup ubrań roboczych dla pracowników Urzędu</t>
  </si>
  <si>
    <t>FV/59/2024/05</t>
  </si>
  <si>
    <t>wsparcie techniczne dla retransmisji nagrań sesji Rady Miejskiej, poprzez wykupienie pakietu 1h usługi eNapisy.pl</t>
  </si>
  <si>
    <t>326/3/2024/TiN</t>
  </si>
  <si>
    <t>164/2024</t>
  </si>
  <si>
    <t>Marco Marconi Stoliński Sp.k.
ul. Lipowa 26
64-100 Leszno</t>
  </si>
  <si>
    <t>F.VAT/1571/SPD/2024</t>
  </si>
  <si>
    <t>21.05.2024</t>
  </si>
  <si>
    <t xml:space="preserve">ZBUD Zakład Budowy i Utrzymania Dróg Robert Ziemecki, ul. Konwaliowa 15, 62-004 Czerwonak </t>
  </si>
  <si>
    <t>Równanie polegające na machanicznym profilowaniu wraz z zagęszczeniem przez wałowanie w ilości 60 135 m²w m. Brody.</t>
  </si>
  <si>
    <t xml:space="preserve">       zlecenie nr 152/2024,          umowa nr 3/2024</t>
  </si>
  <si>
    <t>24.04.2024, 05.04.2024</t>
  </si>
  <si>
    <t>FV 37/2024</t>
  </si>
  <si>
    <t>Równanie polegające na machanicznym profilowaniu wraz z zagęszczeniem przez wałowanie w ilości 6 525 m²w m. Posadowo</t>
  </si>
  <si>
    <t xml:space="preserve">       zlecenie nr 153/2024,          umowa nr 3/2024</t>
  </si>
  <si>
    <t>FV 38/2024</t>
  </si>
  <si>
    <t>Równanie polegające na machanicznym profilowaniu wraz z zagęszczeniem przez wałowanie w ilości 7 025 m²w m. Zgierzynka.</t>
  </si>
  <si>
    <t xml:space="preserve">       zlecenie nr 154/2024,          umowa nr 3/2024</t>
  </si>
  <si>
    <t>FV 40/2024</t>
  </si>
  <si>
    <t>Równanie polegające na machanicznym profilowaniu wraz z zagęszczeniem przez wałowanie w ilości 14 880 m²w m. Linie.</t>
  </si>
  <si>
    <t xml:space="preserve">       zlecenie nr 155/2024,          umowa nr 3/2024</t>
  </si>
  <si>
    <t>FV 39/2024</t>
  </si>
  <si>
    <t>Dostawa kruszywa betonowego w ilości 105 ton na bieżące utrzymanie dróg gminnych w obrębie miejscowości  Chmielinko.</t>
  </si>
  <si>
    <t>zlecenie nr 156/2024                  umowa 02/2024</t>
  </si>
  <si>
    <t>24.04.2024r. 12.03.2024r.</t>
  </si>
  <si>
    <t>31/PN/05/2024</t>
  </si>
  <si>
    <t>Dostawa kruszywa betonowego w ilości 75 ton na bieżące utrzymanie dróg gminnych w obrębie miejscowości  Posadowo.</t>
  </si>
  <si>
    <t>zlecenie nr 158/2024                  umowa 02/2024</t>
  </si>
  <si>
    <t>30/PN/05/2024</t>
  </si>
  <si>
    <t>15.12.2023</t>
  </si>
  <si>
    <t>Naprawa ścieżki rowerowej relacji Lwówek - Brody</t>
  </si>
  <si>
    <t>189/2024</t>
  </si>
  <si>
    <t>FS 26 /2024</t>
  </si>
  <si>
    <t>naprawa studni kanalizacji deszczowej i istniejących dziur w nawierzchni ul. Młyńska i Wittmanna (łącznik) na terenie miasta Lwówek</t>
  </si>
  <si>
    <t>192/2024</t>
  </si>
  <si>
    <t>FS 25 /2024</t>
  </si>
  <si>
    <t xml:space="preserve">Uszczelnienie rury ul. Powstańców Wlkp. </t>
  </si>
  <si>
    <t>191/2024</t>
  </si>
  <si>
    <t>FS 24 / 2024</t>
  </si>
  <si>
    <t>Równanie polegające na machanicznym profilowaniu wraz z zagęszczeniem przez wałowanie w ilości 58 685 m²w m. Brody.</t>
  </si>
  <si>
    <t xml:space="preserve">       zlecenie nr 176/2024,          umowa nr 3/2024</t>
  </si>
  <si>
    <t>30.04.2024, 05.04.2024</t>
  </si>
  <si>
    <t>FV 47/2024</t>
  </si>
  <si>
    <t>Wykaszanie terenów zielonych w pasie drogowym dróg gminnych w m. Pakosław - Brody.</t>
  </si>
  <si>
    <t>190/2024</t>
  </si>
  <si>
    <t>4/05/2024</t>
  </si>
  <si>
    <t>AMB-Projekt Sp. Z o.o., ul. Działkowa 38A, 62-090 Kobylniki</t>
  </si>
  <si>
    <t>Opracowanie projektu wykonawczego przebudowy (wymiany) gazociagu w/c DN500 MOP 6,3Mpa relacji Grodzisk-Skwierzyna w związku z przebudową drogi gminnej Zębowo-Linie</t>
  </si>
  <si>
    <t>05/KP/2024</t>
  </si>
  <si>
    <t>1/05/2024</t>
  </si>
  <si>
    <t>ZAKŁAD STOLARSKI WALDEMAR NOWAK ul. Lipowa 22, Zębowo,             64-310 Lwówek</t>
  </si>
  <si>
    <t>Remont placu zabaw wraz z wymianą elementów placu w Sołectwie Pawłówek w ramach działania pn. Poprawa estetyki wsi.</t>
  </si>
  <si>
    <t>184/2024</t>
  </si>
  <si>
    <t>45/2024</t>
  </si>
  <si>
    <t>Pielęgnacja terenów zielonych w Sołectwie Grońsko w ramach działania pn. Utrzymanie zieleni wiejskiej.</t>
  </si>
  <si>
    <t>186/2024</t>
  </si>
  <si>
    <t>FV/3/2024/05</t>
  </si>
  <si>
    <t>33/05/2024</t>
  </si>
  <si>
    <t>20-05-2024</t>
  </si>
  <si>
    <t>NAJTAŃSZE OGRODY Piotr Łuczak ul. Wytomyska 21 k, Wąsowo 64-316 Kuślin</t>
  </si>
  <si>
    <t>Pielęgnacja terenów zielonych w Sołectwie Pakosław - usługa ogrodnicza w ramach działania pn. Utrzymanie zieleni.</t>
  </si>
  <si>
    <t>185/2024</t>
  </si>
  <si>
    <t>Sklep Wielobranżowy Lobelia Bernadeta Loba ul. Pniewska 18,              64-310 Lwówek</t>
  </si>
  <si>
    <t>Zakup roślin rabatowych w celu dokonania nasadzeń przed Salą wiejską w Sołectwie Grońsko w ramach działania pn. Utrzymanie zieleni wiejskiej.</t>
  </si>
  <si>
    <t>196/2024</t>
  </si>
  <si>
    <t>FV/21/2024</t>
  </si>
  <si>
    <t>20.05.2024</t>
  </si>
  <si>
    <t>Zakup farb, rozpuszczalników oraz akcesoriów do malowania, konserwacji pergoli w Sołectwie Bródki w ramach działania pn. Utrzymanie zieleni wiejskiej.</t>
  </si>
  <si>
    <t>197/2024</t>
  </si>
  <si>
    <t>347/05/2024</t>
  </si>
  <si>
    <t>Agencja Reklamowa Ważka Sp. z o.o.
Koszuty-Parcele 33
62-400 Słupca</t>
  </si>
  <si>
    <t>166/2024</t>
  </si>
  <si>
    <t>0280/24/FV1</t>
  </si>
  <si>
    <t>24.05.2024</t>
  </si>
  <si>
    <t>Partnerska Stacja Paliw BP Amanda Gmurowska BP Pniewy ul. Lwówecka 22, 62-045 Pniewy</t>
  </si>
  <si>
    <t>Zakup paliwa do kosiarki w celu wykaszania terenów zielonych w Sołectwie Konin w ramach wykonania działania pn. Utrzymanie zieleni wiejskiej.</t>
  </si>
  <si>
    <t>198/2024</t>
  </si>
  <si>
    <t>I2443D01003195</t>
  </si>
  <si>
    <t>17.05.2024</t>
  </si>
  <si>
    <t>Sklep 6011 ul. Pniewska 53b, 64-310 Lwówek, Jeronimo Martins Polska S.A. ul. Żniwna 5, 62-025 Kostrzyn</t>
  </si>
  <si>
    <t>Zakup nagród dla dzieci biorących udział w zawodach sportowych i konkursach podczas Dnia Dziecka - ZSPiP Posadowo w ramach działania pn. Kultywowanie tradycji wiejskich - dot. FS Konin.</t>
  </si>
  <si>
    <t>207/2024</t>
  </si>
  <si>
    <t>22.05.2024</t>
  </si>
  <si>
    <t>6011F00538/0524</t>
  </si>
  <si>
    <t>6011F00537/0524</t>
  </si>
  <si>
    <t>6011F00531/0524</t>
  </si>
  <si>
    <t>6011F00532/0524</t>
  </si>
  <si>
    <t>6011F0533/0524</t>
  </si>
  <si>
    <t>6011F00540/0524</t>
  </si>
  <si>
    <t>6011F00536/0524</t>
  </si>
  <si>
    <t>6011F00535/0524</t>
  </si>
  <si>
    <t>6011F0534/0524</t>
  </si>
  <si>
    <t>6011F00539/0524</t>
  </si>
  <si>
    <t>Lidl sp. z o.o. sp. k. ul. Celna 4B, 64-300 Nowy Tomyśl</t>
  </si>
  <si>
    <t>Zakup nagród dla dzieci biorących udział w zawodach sportowych i konkursach podczas Dnia Dziecka - ZSPiP Posadowo w ramach działania pn. Kultywowanie tradycji wiejskich - dot. FS Zgierzynka.</t>
  </si>
  <si>
    <t>210/2024</t>
  </si>
  <si>
    <t>27.05.2024</t>
  </si>
  <si>
    <t>2019/00011/270524/01</t>
  </si>
  <si>
    <t>Action Poland sp. z o.o. 40-026 Katowice A267 Nowy Tomyśl ul. Ogrodowa 7,         64-300 Nowy Tomyśl</t>
  </si>
  <si>
    <t>211/2024</t>
  </si>
  <si>
    <t>A26710124148105438061851</t>
  </si>
  <si>
    <t>Bricomarche VILEMO Sp. z o.o. ul. Kolejowa 14, 64-300 Nowy Tomyśl</t>
  </si>
  <si>
    <t>212/2024</t>
  </si>
  <si>
    <t>03607F06913/24</t>
  </si>
  <si>
    <t>03607F06921/24</t>
  </si>
  <si>
    <t>obsługa prawna w maju 2024</t>
  </si>
  <si>
    <t>22-05-2024</t>
  </si>
  <si>
    <t>zakup paliwa i mat ekploat. do sam. Ford Transit  oraz Renault Trafic w okresie 09-05-2024 do 13-05-2024 r.</t>
  </si>
  <si>
    <t>zakup paliwa i mat ekploat. do sam. Ford Transit  oraz Renault Trafic w okresie 16-05-2024 do 20-05-2024 r.</t>
  </si>
  <si>
    <t>A24670D61000193</t>
  </si>
  <si>
    <t>A24670D61000203</t>
  </si>
  <si>
    <t>zakup materiałów biurowych na potrzeby organizacji  Wyborów do Parlamentu Europejskiego 2024</t>
  </si>
  <si>
    <t>zakup materiałów, narzędzi i środków do pielęgnacji i sprzątania Rynku w Lwówku</t>
  </si>
  <si>
    <t>05/311/24</t>
  </si>
  <si>
    <t>21-05-2024</t>
  </si>
  <si>
    <t>130/SF/2024</t>
  </si>
  <si>
    <t>983/05/2024</t>
  </si>
  <si>
    <t>23-05-2024</t>
  </si>
  <si>
    <t xml:space="preserve">dostarczenie łącza internetowego i połączenia telefonicznego do Stacji Uzdatniania Wody we Władysławowie w okresie od 25.04.2024 do 24.05.2024 </t>
  </si>
  <si>
    <t>2405240685819</t>
  </si>
  <si>
    <t>27-05-2024</t>
  </si>
  <si>
    <t>R/08089/2024</t>
  </si>
  <si>
    <t xml:space="preserve">Dostarczenie wody i odprowadzenie scieków Szalety Miejskie: 2024.04.09-2024.05.10 </t>
  </si>
  <si>
    <t xml:space="preserve">Zakład Usługowy Wod-Kan i C.O. Ewa Gałganek Wymyślanka 1 64-310 Lwówek </t>
  </si>
  <si>
    <t>za wykonanie odpowietrzenia systemu kanalizacji oraz likwidacja elementu wyposażernia w pom. sprzątaczki w budynku UMiG w Lwówku</t>
  </si>
  <si>
    <t>zlecenie nr 66/2024</t>
  </si>
  <si>
    <t>05/03/2024</t>
  </si>
  <si>
    <t>Fa 16/2024</t>
  </si>
  <si>
    <t>ENEA Operator Sp z o.o.                            ul. Strzeszyńska 58 60-479 Poznań</t>
  </si>
  <si>
    <t>opłata przyłączeniowa do sieci - budynek ul. Szkolna 4 (bud. Po dawnej szkiole podstawowej)</t>
  </si>
  <si>
    <t>12/10/2023</t>
  </si>
  <si>
    <t xml:space="preserve">umowa nr                      45510/2023/OD5/ZR2                        </t>
  </si>
  <si>
    <t>Fa VAT Nr P/N/12995468/00001/24</t>
  </si>
  <si>
    <t>Agencja Szpilka Gabriela Niewiadomska
ul. Zacisze 9
95-002 Czaplinek</t>
  </si>
  <si>
    <t>187/2024</t>
  </si>
  <si>
    <t>24-FVS/0609</t>
  </si>
  <si>
    <t xml:space="preserve">wykonanie projektów decyzji o warunkach zabudowy, inwestycji celu publicznego oraz zmian decyzji wraz z analizą urbanistyczną w ilości 11 szt. </t>
  </si>
  <si>
    <t>umowa nr 5/2024</t>
  </si>
  <si>
    <t>8/05/2024</t>
  </si>
  <si>
    <t>S/1764/2024</t>
  </si>
  <si>
    <t>budowa chodnika przy ul. Świętojańskiej w Lwówku</t>
  </si>
  <si>
    <t>201/2024</t>
  </si>
  <si>
    <t>028/06/2024</t>
  </si>
  <si>
    <t>licencja za program AQUARIUS za miesiąc maj 2024</t>
  </si>
  <si>
    <t>ASJ Anna Szóstak-Jarnut ul. Rogozińska 70  62-095 Murowana Goślina</t>
  </si>
  <si>
    <t xml:space="preserve">za naprawę oświetlenia i wymianę punktów świetlnych w budynku UMiG w Lwówku oraz przy obiekcie gm. Ul. 3-go Stycznia w Lwówku </t>
  </si>
  <si>
    <t>218/2024</t>
  </si>
  <si>
    <t>27/05/2024</t>
  </si>
  <si>
    <t>Fa Nr 15/06/2024</t>
  </si>
  <si>
    <t>03/06/2024</t>
  </si>
  <si>
    <t>Usługi Autokarowe i Ciężarowe Tomkowiak Wiesław, Kurnatowice 28, 64-420 Kwilcz</t>
  </si>
  <si>
    <t>Wyjazd przedstawicieli gminy Lwówek do Lwówka Śląskiego w ramach współpracy miast partnerskich</t>
  </si>
  <si>
    <t>Zlecenie nr 194/2024</t>
  </si>
  <si>
    <t>7/05/2024</t>
  </si>
  <si>
    <t>18-05-2024</t>
  </si>
  <si>
    <t>ZGM/2024/26</t>
  </si>
  <si>
    <t>03-06-2024</t>
  </si>
  <si>
    <t>Inkaso opłaty targowej za  marzec 2024</t>
  </si>
  <si>
    <t>05/403/24</t>
  </si>
  <si>
    <t>29-05-2024</t>
  </si>
  <si>
    <t>dzierżawa urządzeń za maj 2024</t>
  </si>
  <si>
    <t>90229661</t>
  </si>
  <si>
    <t>Faktura nr 9/2024</t>
  </si>
  <si>
    <t>31.05.2024r.</t>
  </si>
  <si>
    <t>MEXTRA Sp. z o.o. ul. Szkolna 15,       47-225 Kędzierzyn-Koźle</t>
  </si>
  <si>
    <t>Zakup stołów i krzeseł do Sali wiejskiej w Sołectwie Lipka Wielka w ramach działania pn. Doposażenie Sali wiejskiej.</t>
  </si>
  <si>
    <t>188/2024</t>
  </si>
  <si>
    <t>(S)FS-3/06/24/B2C</t>
  </si>
  <si>
    <t>Auchan Polska Sp. z o.o. ul. Puławska 46, 05-500 Piaseczno Auchan Swadzim ul. Św. Antoniego 2, 62-080 Tarnowo Podgórne</t>
  </si>
  <si>
    <t>Zakup nagród sportowych dla dzieci biorących udział w obchodach Dnia Dziecka w Sołectwie Chmielinko w ramach działania pn. Kultywowanie tradycji wiejskich.</t>
  </si>
  <si>
    <t>200/2024</t>
  </si>
  <si>
    <t>AUC/007/2024/1727</t>
  </si>
  <si>
    <t>Agro-Górczak Jacek Górczak ul. Poznańska 121, 62-052 Chomęcice</t>
  </si>
  <si>
    <t>Naprawa drogi gminnej w Sołectwie Brody w ramach działania pn. Remont i utrzymanie dróg gruntowych.</t>
  </si>
  <si>
    <t>203/2024</t>
  </si>
  <si>
    <t>01/05/2024</t>
  </si>
  <si>
    <t>29.05.2024</t>
  </si>
  <si>
    <t>MAJOR-MED Karol Majorek Brody 118/2, 64-310 Lwówek</t>
  </si>
  <si>
    <t>Zabezpieczenie medyczne Biegu B. Malinowskiego organizowanego w Sołectwie przez mieszkańców Sołectwa Chmielinko w ramach działania pn. Kultywowanie tradycji wiejskiej.</t>
  </si>
  <si>
    <t>208/2024</t>
  </si>
  <si>
    <t>2024/5/7</t>
  </si>
  <si>
    <t>31.05.2024</t>
  </si>
  <si>
    <t>ORLEN S.A. 09-411 Płock ul. Chemików 7 Stacja Paliw Nr 740 w Lwówku ul. Nowotomyska 32, 64-310 Lwówek</t>
  </si>
  <si>
    <t>Zakup paliwa do kosiarki w celu wykaszania terenów zielonych w Sołectwie Józefowo w ramach działania pn. Utrzymanie zieleni wiejskiej.</t>
  </si>
  <si>
    <t>213/2024</t>
  </si>
  <si>
    <t>F 5637K1/0740/24</t>
  </si>
  <si>
    <t>zakup programu LEX Administracja Optimum na potrzeby pracowników Urzędu na okres 2024.05.01 do 2024.07.31</t>
  </si>
  <si>
    <t>1524155376</t>
  </si>
  <si>
    <t>organizacja spotkania z przedstawicielami jednostek organizacyjnych w sprawie harmonogramu przygotowań do imprez plenerowych planowanych w gminie Lwówek w sezonie letnim</t>
  </si>
  <si>
    <t>24-05-2024</t>
  </si>
  <si>
    <t>PHU Torez Zbigniew Torchała ul. Źródlana 1, 64-310 Lwówek</t>
  </si>
  <si>
    <t>Zakup pucharów za udział w zawodach strzeleckich zorganizowanych podczas obchodów Dnia Dziecka przez Sołectwo Posadowo w ramach wykonania zadania pn. Kultywowanie tradycji wiejskich.</t>
  </si>
  <si>
    <t>214/2024</t>
  </si>
  <si>
    <t>MS Kompleks Marcin Sadłocha, Porażyn 80a, 64-330 Opalenica</t>
  </si>
  <si>
    <t>Wynajem zamków dmuchanych, maszyn do waty cukrowej, popcornu na obchody Dnia Dziecka zorganizowane przez Sołectwo Posadowo w ramach wykonania zadania pn. Kultywowanie tradycji wiejskich.</t>
  </si>
  <si>
    <t>215/2024</t>
  </si>
  <si>
    <t>Sklep 5843 ul. Poznańska 48a, 62-045 Pniewy Jeronimo Martins Polska S.A. ul. Żniwna 5, 62-025 Kostrzyn</t>
  </si>
  <si>
    <t>Zakup napoi dla dzieci biorących udział w zawodach sportowych i konkursach podczas Dnia Dziecka - ZSPiP Posadowo w ramach działania pn. Kultywowanie tradycji wiejskich - dot. FS Posadowo</t>
  </si>
  <si>
    <t>Dino Polska S.A. ul. Ostrowska 122, 63-700 Krotoszyn, ul. Magazynowa 6A, 64-310 Lwówek</t>
  </si>
  <si>
    <t>Zakup bułek HOT-DOG dla dzieci biorących udział w zawodach sportowych i konkursach podczas Dnia Dziecka - ZSPiP Posadowo w ramach działania pn. Kultywowanie tradycji wiejskich - dot. FS Posadowo.</t>
  </si>
  <si>
    <t>223/2024</t>
  </si>
  <si>
    <t>Zakup parówek w celu przygotowania bułek HOT-DOG dla dzieci biorących udział w zawodach sportowych i konkursach podczas Dnia Dziecka - ZSPiP Posadowo w ramach działania pn. Kultywowanie tradycji wiejskich - dot. FS Posadowo.</t>
  </si>
  <si>
    <t>224/2024</t>
  </si>
  <si>
    <t>Zakup lodów dla dzieci biorących udział w zawodach sportowych i konkursach podczas Dnia Dziecka - ZSPiP Posadowo w ramach działania pn. Kultywowanie tradycji wiejskich - dot. FS Posadowo.</t>
  </si>
  <si>
    <t>PPHU SUPDROŻ Sp. z o.o. ul. Sprzeczna 17, 62-002 Suchy Las</t>
  </si>
  <si>
    <t>Przegląd sprzętu PPOŻ na Sali wiejskiej w Sołectwie Pakosław.</t>
  </si>
  <si>
    <t>225/2024</t>
  </si>
  <si>
    <t>FV/112/2024/05</t>
  </si>
  <si>
    <t>1/6/2024</t>
  </si>
  <si>
    <t>Paragon nr 741309</t>
  </si>
  <si>
    <t>Paragon nr 45058</t>
  </si>
  <si>
    <t>Paragon nr 48044</t>
  </si>
  <si>
    <t>6011F00559/0624</t>
  </si>
  <si>
    <t>6011F00558/0624</t>
  </si>
  <si>
    <t>6011F00563/0624</t>
  </si>
  <si>
    <t>208/M/2024</t>
  </si>
  <si>
    <t xml:space="preserve">Zakup paliwa dosamochodu służbowego Renault Kangoo PNT 2741A </t>
  </si>
  <si>
    <t xml:space="preserve">Decyzja Burmistrza </t>
  </si>
  <si>
    <t>Fa nr A24643D61000067</t>
  </si>
  <si>
    <t>31/05/2024</t>
  </si>
  <si>
    <t>dopłata do wody i ścieków od 2024.05.01 do 2024.05.31</t>
  </si>
  <si>
    <t>uchwała RM  nr LXIV/329/2023 i II/17/2024</t>
  </si>
  <si>
    <t xml:space="preserve"> 25-05-2023 i 16-05-2024</t>
  </si>
  <si>
    <t>05/2024</t>
  </si>
  <si>
    <t>31-05-2024</t>
  </si>
  <si>
    <t>Okresowa wymiana filtrów i oleju silnikowego  w samochodzie Renault Trfic do przewozu osób z niepełnosprawnościami</t>
  </si>
  <si>
    <t>zakup paliwa i mat ekploat. do sam. Ford Transit  oraz Renault Trafic w okresie 23-05-2024 do 27-05-2024 r.</t>
  </si>
  <si>
    <t>zakup paliwa i mat ekploat. do sam. Ford Transit  oraz Renault Trafic w okresie 29-05-2024 do 29-05-2024 r.</t>
  </si>
  <si>
    <t>F/000092/24</t>
  </si>
  <si>
    <t>A24670D61000213</t>
  </si>
  <si>
    <t>A24670D61000221</t>
  </si>
  <si>
    <t>02-06-2024</t>
  </si>
  <si>
    <t>konserwacja zegara miejskiego - maj 2024r.</t>
  </si>
  <si>
    <t>F 0005/05/2024</t>
  </si>
  <si>
    <t>Wbudowanie kruszywa betonowego w ilości  105 ton z przeznaczeniem na bieżące utrzymanie dróg gminnych w obrębie miejscowości Chmielinko.</t>
  </si>
  <si>
    <t>Zlecenie 157/2024</t>
  </si>
  <si>
    <t>FS 20 / 2024</t>
  </si>
  <si>
    <t>Wbudowanie kruszywa betonowego w ilości  75 ton z przeznaczeniem na bieżące utrzymanie dróg gminnych w obrębie miejscowości Posadowo.</t>
  </si>
  <si>
    <t>Zlecenie 159/2024</t>
  </si>
  <si>
    <t>FS 21 / 2024</t>
  </si>
  <si>
    <t>Równanie polegające na machanicznym profilowaniu wraz z zagęszczeniem przez wałowanie w ilości 27 300 m²w m. Konin.</t>
  </si>
  <si>
    <t xml:space="preserve">       zlecenie nr 170/2024,          umowa nr 3/2024</t>
  </si>
  <si>
    <t>FV 42/2024</t>
  </si>
  <si>
    <t>Równanie polegające na machanicznym profilowaniu wraz z zagęszczeniem przez wałowanie w ilości 19 825 m²w m. Józefowo.</t>
  </si>
  <si>
    <t xml:space="preserve">       zlecenie nr 171/2024,          umowa nr 3/2024</t>
  </si>
  <si>
    <t>FV 45/2024</t>
  </si>
  <si>
    <t>Równanie polegające na machanicznym profilowaniu wraz z zagęszczeniem przez wałowanie w ilości 13 000 m²w m. Krzywy Las.</t>
  </si>
  <si>
    <t xml:space="preserve">       zlecenie nr 172/2024,          umowa nr 3/2024</t>
  </si>
  <si>
    <t>FV 44/2024</t>
  </si>
  <si>
    <t>Równanie polegające na machanicznym profilowaniu wraz z zagęszczeniem przez wałowanie w ilości 38 300 m²w m. Lwówek.</t>
  </si>
  <si>
    <t xml:space="preserve">       zlecenie nr 173/2024,          umowa nr 3/2024</t>
  </si>
  <si>
    <t>FV 36/2024</t>
  </si>
  <si>
    <t>ścięcia poboczy, usunięcie nieruwności, wywóz nadmiaru gruntu w pasie drogowym na terenie gminy Lwówek</t>
  </si>
  <si>
    <t>175/2024</t>
  </si>
  <si>
    <t>FS 23 / 2024</t>
  </si>
  <si>
    <t>Naprawa ubytków, dziur w istniejących chodnikach na terenie miasta Lwówek i gminy Lwówek o łącznej pow. 80m2.</t>
  </si>
  <si>
    <t>174/2024</t>
  </si>
  <si>
    <t>FS 22 / 2024</t>
  </si>
  <si>
    <t>1/04/2024</t>
  </si>
  <si>
    <t>Przedsiębiorstwo Handlowo-Usługowe WAMET, Dąbcze 99, 64 - 130 Rydzyna</t>
  </si>
  <si>
    <t>Zakup wraz z dostawą i montarzem 3 szt. Wiat przystankowych na terenie gminy Lwówek.</t>
  </si>
  <si>
    <t>umowa 04/2024</t>
  </si>
  <si>
    <t>nr 33/W/5/2024</t>
  </si>
  <si>
    <t>Zakład Usługowo Handlowy Mariusz Jędrzejczak, ul Kasztanowa 11, 64 -310 Lwówek</t>
  </si>
  <si>
    <t>Odnowienie istniejącego i wykonanie nowego oznakowania poziomego jeezdni, ulic i parkingówna terenie miasta Lwówek oraz sołectw  gminy Lwówek.</t>
  </si>
  <si>
    <t>umowa 06/2024</t>
  </si>
  <si>
    <t>35/PN/06/2024</t>
  </si>
  <si>
    <t>06.06.2024</t>
  </si>
  <si>
    <t>Równanie polegające na machanicznym profilowaniu wraz z zagęszczeniem przez wałowanie w ilości 21 500 m²w m. Komorowo.</t>
  </si>
  <si>
    <t xml:space="preserve">       zlecenie nr 169/2024,          umowa nr 3/2024</t>
  </si>
  <si>
    <t>FV 46/2024</t>
  </si>
  <si>
    <t>Równanie polegające na machanicznym profilowaniu wraz z zagęszczeniem przez wałowanie w ilości 13 100 m²w m. Lipka Wielka.</t>
  </si>
  <si>
    <t>FV 35/2024</t>
  </si>
  <si>
    <t>Równanie polegające na machanicznym profilowaniu wraz z zagęszczeniem przez wałowanie w ilości 28 475 m²w m. Władysławowo.</t>
  </si>
  <si>
    <t>FV 41/2024</t>
  </si>
  <si>
    <t>Równanie polegające na machanicznym profilowaniu wraz z zagęszczeniem przez wałowanie w ilości 29 120 m²w m. Grońsko.</t>
  </si>
  <si>
    <t>FV 43/2024</t>
  </si>
  <si>
    <t xml:space="preserve">Decathlon sp zo.o. Warszawa </t>
  </si>
  <si>
    <t>F/700527/2024/563</t>
  </si>
  <si>
    <t>04.06.2024</t>
  </si>
  <si>
    <t>zlecenie 217/2024</t>
  </si>
  <si>
    <t>F/700527/2024/562</t>
  </si>
  <si>
    <t>art. sportowe - program profil przy ZSPIP Posadowo</t>
  </si>
  <si>
    <t>art.papiernicze i sprzęt sport- program profil przy ZSPIP Posadowo</t>
  </si>
  <si>
    <t>zlecenie  216/2024</t>
  </si>
  <si>
    <t>AUC/007/2024/1861</t>
  </si>
  <si>
    <t xml:space="preserve">montaż znaków i tablic drogowychw związku z zmianą stałej organizacji ruchu w m. Bródki </t>
  </si>
  <si>
    <t>zlecenie nr 193/2024</t>
  </si>
  <si>
    <t>FS 28 / 2024</t>
  </si>
  <si>
    <t>10.06.2024</t>
  </si>
  <si>
    <t>Oczyszczenie pasa drogowego w ciągu drogi gminnej - ul. Gimnazjalna, przedłużenie ul. Wiśniowej .</t>
  </si>
  <si>
    <t>zlecenie nr 230/2024</t>
  </si>
  <si>
    <t>07.06.2024</t>
  </si>
  <si>
    <t>FS 27 / 2024</t>
  </si>
  <si>
    <t>zakup wody zródlanej do konsumpcji w miesiącu maj 2024</t>
  </si>
  <si>
    <t>31/13559029</t>
  </si>
  <si>
    <t>obsługa transmisji on-line i archiwizacja nagrań sesjin na okres 01.06.2024 do 31.12.2024</t>
  </si>
  <si>
    <t>62/6/2024/Stream</t>
  </si>
  <si>
    <t>11-06-2024</t>
  </si>
  <si>
    <t>Wymiana uszkodzonej szyby w samochodzie Renault Trafic do przewozu osób z niepełnosprawnościami</t>
  </si>
  <si>
    <t>438/2024</t>
  </si>
  <si>
    <t>08-06-2024</t>
  </si>
  <si>
    <t xml:space="preserve"> Dostarczenie wody i odprow. ścieków z    budynku usługowego na Rynku: 2024.05.07- 2024.06.06,  oraz Pobór wody w studni miejskiej na Rynku - fontanny i utrzymanie zieleni  2024.05.07- 2024.06.06</t>
  </si>
  <si>
    <t>R/08511/2024</t>
  </si>
  <si>
    <t>06-06-2024</t>
  </si>
  <si>
    <t xml:space="preserve"> Pobór i zabezpieczenie wody w studni miejskiej na ul 3 Stycznia (Planty)  - zabezpieczenie p.poż. i utrzymanie zieleni 2024.05.07 do 2024.06.06  </t>
  </si>
  <si>
    <t xml:space="preserve">Dostarczenie wody i odprowadzenie ścieków z  kontenera sanitarnego na targowisku: 2024.05.07 - 2024.06.06 </t>
  </si>
  <si>
    <t>R/08600/2024</t>
  </si>
  <si>
    <t>R/08651/2024</t>
  </si>
  <si>
    <t>telefony komórkowe od 10.06.2024 do 09.07.2024 - abonament</t>
  </si>
  <si>
    <t>F/20034671/06/24</t>
  </si>
  <si>
    <t>12-06-2024</t>
  </si>
  <si>
    <t>EKO - TRANS - UTYLIZACJA Albert Karłyk Józefowo 26a, 64-310 Lwówek</t>
  </si>
  <si>
    <t>odbiór UPPZ KAT 1 - padlina maj 2024 r.</t>
  </si>
  <si>
    <t xml:space="preserve">umowa nr 5/2024/KK </t>
  </si>
  <si>
    <t>544/2024</t>
  </si>
  <si>
    <t>Trofeo Awards Sp. z o.o.
Terespotockie 12A
64-330 Opalenica</t>
  </si>
  <si>
    <t>Zakup trofeum konkursowego</t>
  </si>
  <si>
    <t>FV/TA/59/06/24</t>
  </si>
  <si>
    <t>F000500062400251405U</t>
  </si>
  <si>
    <t>12.06.2024</t>
  </si>
  <si>
    <t xml:space="preserve">wykonanie projektów decyzji o warunkach zabudowy, inwestycji celu publicznego oraz zmian decyzji wraz z analizą urbanistyczną w ilości 20 szt. </t>
  </si>
  <si>
    <t>4/06/2024</t>
  </si>
  <si>
    <t>Paliwo gazowe Urząd odczyt rzeczywisty 30-04-2024 do 31-05-2024</t>
  </si>
  <si>
    <t>1541809/54/2024/F</t>
  </si>
  <si>
    <t>Paliwo gazowe Szalety Miejskie, odczyt szacunkowy 30-04-2024 do 31-05-2024</t>
  </si>
  <si>
    <t>1538817/38/2024/F</t>
  </si>
  <si>
    <t>04-06-2024</t>
  </si>
  <si>
    <t>korespondencja pocztowa z UMiG z maja 2024</t>
  </si>
  <si>
    <t>F19912P0524SFAKBMJ</t>
  </si>
  <si>
    <t>05-06-2024</t>
  </si>
  <si>
    <t xml:space="preserve">zakup paliwa do samochodu służbowego Renault Kangoo PNT 2741A </t>
  </si>
  <si>
    <t>decuzja Burmistrza</t>
  </si>
  <si>
    <t>A24643D61000068</t>
  </si>
  <si>
    <t>06.07.2024</t>
  </si>
  <si>
    <t xml:space="preserve">zakup paliwa  do sam. Ford Transit  w okresie 04.06-07.06.2024 </t>
  </si>
  <si>
    <t>A24670D61000230</t>
  </si>
  <si>
    <t>09.06.2024</t>
  </si>
  <si>
    <t xml:space="preserve">remont cząstkowy nawierzchni bitumicznych dróg gminnych w miejscowości Zębowo, Pakosław, Lwówek, Józefowo </t>
  </si>
  <si>
    <t>zlecenie nr 233/2024</t>
  </si>
  <si>
    <t>FS 29 / 2024</t>
  </si>
  <si>
    <t>14.06.2024</t>
  </si>
  <si>
    <t>Media Expert  ME MO1 sp zo. Pniewy</t>
  </si>
  <si>
    <t>tusz do drukarki</t>
  </si>
  <si>
    <t>decyzja  Burmistrza</t>
  </si>
  <si>
    <t>W288388</t>
  </si>
  <si>
    <t>08.06.2024</t>
  </si>
  <si>
    <t>F000850062400251405U</t>
  </si>
  <si>
    <t>20.06.2024</t>
  </si>
  <si>
    <t>30/05/2024</t>
  </si>
  <si>
    <t>RZEŹNICTWO-WĘDLINIARSTWO St. Słociński, ul. Koscielna 37, 64-300 Bukowiec</t>
  </si>
  <si>
    <t>zapewnienie wyżywienia dla uczestników gminnych zawodów młodzieżowych drużyn OSP</t>
  </si>
  <si>
    <t>DINO Polska SA
ul. Ostrowska 122
63-700 Krotoszyn
market 10064 w Lwówku</t>
  </si>
  <si>
    <t>Fv/131/24</t>
  </si>
  <si>
    <t>17-06-2024</t>
  </si>
  <si>
    <t>P/12975/2024/00065</t>
  </si>
  <si>
    <t>15-06-2024</t>
  </si>
  <si>
    <t>777/06/2024</t>
  </si>
  <si>
    <t>Usługa dostępu do Internetu dla jednostek organizacyjnych gminy Lwówek w okresie 2024-06-01 do 2024-06-30</t>
  </si>
  <si>
    <t>Usługa dostępu do Internetu dla jednostek organizacyjnych gminy Lwówek w okresie 2024-01-01 do 2024-01-31</t>
  </si>
  <si>
    <t>Usługa dostępu do Internetu dla jednostek organizacyjnych gminy Lwówek w okresie 2024-02-01 do 2023-02-29</t>
  </si>
  <si>
    <t>Usługa dostępu do Internetu dla jednostek organizacyjnych gminy Lwówek w okresie 2024-03-01 do 2024-03-31</t>
  </si>
  <si>
    <t>Usługa dostępu do Internetu dla jednostek organizacyjnych gminy Lwówek w okresie 2024-04-01 do 2024-04-30</t>
  </si>
  <si>
    <t>Usługa dostępu do Internetu dla jednostek organizacyjnych gminy Lwówek w okresie 2024-05-01 do 2024-05-31</t>
  </si>
  <si>
    <t>Dostarczenie wody i odprowadzenie scieków UMiG: 2024.05.08 - 2024.06.06</t>
  </si>
  <si>
    <t>R/08687/2024</t>
  </si>
  <si>
    <t>R/09055/2024</t>
  </si>
  <si>
    <t>14-06-2024</t>
  </si>
  <si>
    <t>zakup pucharów na zawody wędkarskie O Puchar Burmistrza MiG Lwówek w ramach obchodów gminnych Wianki 2024</t>
  </si>
  <si>
    <t>WWW.LESZCZ.PL, Pyrzyczańska 50, 61-249 Poznań</t>
  </si>
  <si>
    <t>zakup nagród na zawody wędkarskie O Puchar Burmistrza MiG Lwówek w ramach obchodów gminnych Wianki 2024</t>
  </si>
  <si>
    <t>FV/67/2024/06</t>
  </si>
  <si>
    <t>199/2024</t>
  </si>
  <si>
    <t>13-06-2024</t>
  </si>
  <si>
    <t xml:space="preserve">Dostarczenie wody i odprowadzenie scieków Szalety Miejskie: 2024.05.10-2024.06.10 </t>
  </si>
  <si>
    <t>połaczenia telefoniczne z telefonu stacjonarnego UMiG w Lwówku w maju 2024 + abomanment telefoniczny za czerwiec 2024</t>
  </si>
  <si>
    <t>11-102281-06245</t>
  </si>
  <si>
    <t>Graeb Przedsiębiorstwo Drogowe, ul. Strzelecka 18G, 62 - 045 Pniewy</t>
  </si>
  <si>
    <t>zamiatanie mechaniczne ulic na terenie miasta Lwówek</t>
  </si>
  <si>
    <t>zlecenie nr 232/2024</t>
  </si>
  <si>
    <t>F/8/06/2024</t>
  </si>
  <si>
    <t>MDJ Projekt Jacek Kumolka
ul. Przemysłowa 9A/1
64-113 Kąkolewo</t>
  </si>
  <si>
    <t>165/2024</t>
  </si>
  <si>
    <t>2024/06/008</t>
  </si>
  <si>
    <t>21.06.2024</t>
  </si>
  <si>
    <t>Usługi Projektowe Sławomir Kaczmarek, Paproć 67B, 64-300 Nowy Tomyśl</t>
  </si>
  <si>
    <t>wykonanie PFU dla zadania "Odbudowa i przebudowa stawu w Bródkach"</t>
  </si>
  <si>
    <t>33/2024</t>
  </si>
  <si>
    <t>ATUT P.W. Spółka z o.o. ul. Krystyny 30A, 62-067 Rakoniewice Stacja Partnerska BP Przyłęk 125A, 64-300 Nowy Tomyśl</t>
  </si>
  <si>
    <t>Sebline Sebastian Pięta ul. Szkolna 10 Tomice, 62-060 Stęszew</t>
  </si>
  <si>
    <t>Zakup 3-tablic informacyjnych dla Sołectwa Pakosław w ramach wykonania działania pn. Poprawa estetyki wsi.</t>
  </si>
  <si>
    <t>195/2024</t>
  </si>
  <si>
    <t>ROL-POL Halina Woźna, Michorzewko 22, 64-316 Kuślin</t>
  </si>
  <si>
    <t>Zakup wody do picia na obchody Dnia Dziecka zorganizowane przez Sołectwo Posadowo w ramach wykonania zadania pn. Kultywowanie tradycji wiejskich.</t>
  </si>
  <si>
    <t>215/2/2024</t>
  </si>
  <si>
    <t>Zakup roslin rabatowych w celu dokonania nasadzeń przed Salą wiejską w Sołectwie Grońsko w ramach działania pn. Utrzymanie zieleni wiejskiej.</t>
  </si>
  <si>
    <t>222/2024</t>
  </si>
  <si>
    <t>03.06.2024</t>
  </si>
  <si>
    <t>Zakup lodów dla dzieci biorących udział w zawodach sportowych i konkursach podczas Dnia Dziecka - ZSPiP Posadowo w ramach wykonania zadania pn. Kultywowanie tradycji wiejskich dot. FS Posadowo.</t>
  </si>
  <si>
    <t>224/2/2024</t>
  </si>
  <si>
    <t>Zakup wiązanki kwiatowej w celu złożenia jej pod pomnikiem Emilii Sczanieckiej dla upamiętnienia rocznicy jej urodzin zorganizowanych w Sołectwie Pakosław w ramach wykonania zadania pn. Kultywowanie tradycji wiejskich.</t>
  </si>
  <si>
    <t>235/2024</t>
  </si>
  <si>
    <t>Ułożenie kostki poz-bruk pod przystankiem autobusowym w Sołectwie Władysławowo w ramach działania pn. Poprawa estetyki wsi.</t>
  </si>
  <si>
    <t>237/2024</t>
  </si>
  <si>
    <t>Zakup pojemnika na śmieci do Sali wiejskiej w Sołectwie Władysławowo w ramach działania pn. Utrzymanie i doposażenie Sali wiejskiej.</t>
  </si>
  <si>
    <t>238/2024</t>
  </si>
  <si>
    <t>Zakład Usługowo-Handlowy Mariusz Jedrzejczak ul. Kasztanowa 11, 64-310 Lwówek</t>
  </si>
  <si>
    <t xml:space="preserve">Zakup produktów spożywczych do przygotowania potraw dla mieszkańców Sołectwa Pawłówek podczas wspólnych obchodów Dnia Dziecka jako posiłek po wspólnych konkursach, grach i zabawach w ramach działania pn. Kultywowanie tradycji wiejskich. </t>
  </si>
  <si>
    <t>239/2024</t>
  </si>
  <si>
    <t>I24670D01003250</t>
  </si>
  <si>
    <t>FV 418/06/2024</t>
  </si>
  <si>
    <t>1359/24/FVS</t>
  </si>
  <si>
    <t>006/2024</t>
  </si>
  <si>
    <t>6011F00565/2024</t>
  </si>
  <si>
    <t>FS 21/2024</t>
  </si>
  <si>
    <t>11/24</t>
  </si>
  <si>
    <t>17.06.2024</t>
  </si>
  <si>
    <t>0071/2024</t>
  </si>
  <si>
    <t>18.06.2024</t>
  </si>
  <si>
    <t>MIK-BUD Mikołaj Patrzała ul. Sportowa 22, 64-305 Bolewice</t>
  </si>
  <si>
    <t>Malowanie wraz z usługą szpachlowania-wyprawkami na Sali wiejskiej w Sołectwie Komorowo w ramach wykonania działania pn. Utrzymanie i doposażenie Sali wiejskiej.</t>
  </si>
  <si>
    <t>241/2024</t>
  </si>
  <si>
    <t>FV 1/06/2024</t>
  </si>
  <si>
    <t>Gandalf Team Sp.z o.o.
ul. Kwiatowa 12/1
61-881 Poznań</t>
  </si>
  <si>
    <t>zakup upominku</t>
  </si>
  <si>
    <t>25.06.2024</t>
  </si>
  <si>
    <t>FVH/00001/2152/2024</t>
  </si>
  <si>
    <t>S/2120/2024</t>
  </si>
  <si>
    <t>Zaklad Ogólnobudowlany Adam Wolgetan Chraplewo 18, 64-316 Kuślin</t>
  </si>
  <si>
    <t>Modernizacja budynku OSP w m. Bródki</t>
  </si>
  <si>
    <t>umowa 4/2024</t>
  </si>
  <si>
    <t>20/05/2024</t>
  </si>
  <si>
    <t>Fa FS 9/2024</t>
  </si>
  <si>
    <t>25/06/2024</t>
  </si>
  <si>
    <t>zakup paliwa i mat ekploat. do sam. Ford Transit  oraz Renault Trafic w okresie 11-06-2024 do 13-06-2024 r.</t>
  </si>
  <si>
    <t xml:space="preserve">ZGK sp. z o.o., ul. Powstańców Wlkp. 40, Lwówek, Okręgowa Stacja Kontroli Pojazdów </t>
  </si>
  <si>
    <t>wykonanie okresowego przeglądu samochodu Ford Transit do przewozu osób z niepełnosprawnościami</t>
  </si>
  <si>
    <t>A24670D61000241</t>
  </si>
  <si>
    <t>FV/00746/2024</t>
  </si>
  <si>
    <t>25-06-2024</t>
  </si>
  <si>
    <t>dzierżawa urządzeń za czerwiec 2024</t>
  </si>
  <si>
    <t>90230752</t>
  </si>
  <si>
    <t>27-06-2024</t>
  </si>
  <si>
    <t>dostarczenie łącza internetowego i połączenia telefonicznego do Stacji Uzdatniania Wody we Władysławowie w okresie od 25.05.2024 do 24.06.2024</t>
  </si>
  <si>
    <t>2406240681652</t>
  </si>
  <si>
    <t>26-06-2024</t>
  </si>
  <si>
    <t>H2Optim Sp. Z o.o.</t>
  </si>
  <si>
    <t>Przegląd gwarancyjny Agregatu prśdotwórczego GPW 35EB  nr 000993/2022 - SUW WŁADYSŁAWOW</t>
  </si>
  <si>
    <t>221/2024</t>
  </si>
  <si>
    <t>FS 40/06/2024</t>
  </si>
  <si>
    <t>Zakład Produkcyjno-Usługowo-Handlowy Waldemar Grocholewski Pakoslaw 55,                      64-310 Lwówek</t>
  </si>
  <si>
    <t xml:space="preserve">za wykonanie napraw placu zabaw oraz posadzki zadaszonej sceny w m. Poakosław </t>
  </si>
  <si>
    <t>24/04/2024</t>
  </si>
  <si>
    <t>Ra Nr 1/2024</t>
  </si>
  <si>
    <t>27/06/2024</t>
  </si>
  <si>
    <t>zakup środków czystości i srodków ochronnych na potrzeby Urzędu</t>
  </si>
  <si>
    <t>FV/118/2024/06</t>
  </si>
  <si>
    <t>Odbiór zmieszanych odpadów komunalnych z Sołectwa Pakosław w ramach wykonania zadania pn. Utrzymanie czystosci wiejskiej.</t>
  </si>
  <si>
    <t>226/2024</t>
  </si>
  <si>
    <t>Kaczmarek Electric SA ul. Gajewskich 32, 64-200 Wolsztyn</t>
  </si>
  <si>
    <t>Zakup lampy LED do Sali wiejskiej w Sołectwie Władysławowo w ramach działania pn. Utrzymanie i doposażenie Sali wiejskiej.</t>
  </si>
  <si>
    <t>227/2024</t>
  </si>
  <si>
    <t>Wykaszanie terenów zielonych - utrzymanie zieleni wiejskiej w Sołectwie Zgierzynka zgodne z zleceniem.</t>
  </si>
  <si>
    <t>236/2024</t>
  </si>
  <si>
    <t>Hurtownia Artykułów Papierniczych "Olka" Izabella Monge ul. Rynek 17, 64-310 Lwówek</t>
  </si>
  <si>
    <t>Zakup art.papierniczych oraz worków na odpady, potrzebnych do organizacji obchodów Dnia Dziecka oraz zakończenia roku szkolnego dla dzieci i mieszkańcow Sołectwa Linie w ramach działania pn. Kultywowanie tradycji wiejskich.</t>
  </si>
  <si>
    <t>242/2024</t>
  </si>
  <si>
    <t>Zakup art. spożywczych dla dzieci biorących udział w zawodach sportowych i konkursach zorganizowanych z okazji obchodów Dnia Dziecka oraz zakończenia roku szkolnego dla mieszkańców Sołectwa Linie w ramach działania pn. Kultywowanie tradycji wiejskich.</t>
  </si>
  <si>
    <t>242/2/2024</t>
  </si>
  <si>
    <t>Sklep 5843 ul. Poznańska 48a, 62-045 Pniewy, Jeronimo Martins Polska S.A. ul. Żniwna 5, 62-025 Kostrzyn</t>
  </si>
  <si>
    <t>Zakup soków dla dzieci biorących udział w zawodach sportowych i konkursach zorganizowanych z okazji obchodów Dnia Dziecka oraz zakończenia roku szkolnego dla mieszkańców Sołectwa Linie w ramach działania pn. Kultywowanie tradycji wiejsich.</t>
  </si>
  <si>
    <t>Dino Polska S.A. ul. Ostrowska 122, 63-700 Krotoszyn ul. Magazynowa 6A, 64-310 Lwówek</t>
  </si>
  <si>
    <t>Zakup wody dla dzieci biorących udział w zawodach sportowych i konkursach zorganizowanych z okazji obchodów Dnia Dziecka oraz zakończenia roku szkolnego dla mieszkańców Sołectwa Linie w ramach działania pn. Kultywowanie tradycji wiejskich.</t>
  </si>
  <si>
    <t>242/3/2024</t>
  </si>
  <si>
    <t>Zakup art. spożywczych dla osób bioracych udział w zawodach sportowych i konkursach zorganizowanych z okazji obchodów Dnia Dziecka i zakończenia roku szkolnego dla mieszkańców Sołectwa Linie w ramach działania pn. Kultywowanie tradycji wiejskiej.</t>
  </si>
  <si>
    <t>Dino Polska S.A. ul. Ostrowska 122, 63-700 Krotoszyn ul. Nowotomyska 31A, 64-310 Lwówek</t>
  </si>
  <si>
    <t xml:space="preserve">Zakup wody dla dzieci biorących udział w zawodach sportowych i konkursach zorganizowanych z okazji obchodów Dnia Dziecka oraz zakończenia roku szkolnego dla mieszkańców Sołectwa Linie w ramach działania pn. Kultywowanie tradycji wiejskich. </t>
  </si>
  <si>
    <t>S/2172/2024</t>
  </si>
  <si>
    <t>FV401437542</t>
  </si>
  <si>
    <t>FV/4/2024/06</t>
  </si>
  <si>
    <t>1481/2024</t>
  </si>
  <si>
    <t>6011F00650/0624</t>
  </si>
  <si>
    <t>6011F00651/0624</t>
  </si>
  <si>
    <t>6011F00626/0624</t>
  </si>
  <si>
    <t>5843240621174202</t>
  </si>
  <si>
    <t>Paragon fiskalny nr 57050</t>
  </si>
  <si>
    <t>Paragon fiskalny nr 56997</t>
  </si>
  <si>
    <t>Paragon fiskalny nr W546952</t>
  </si>
  <si>
    <t>FIRMA KURCEWICZ-HALINA KURCEWICZ, Sękowo 71, 64-310 Lwówek</t>
  </si>
  <si>
    <t>Ulotki A-5 na potrzeby kampanii informacyjnej w ramach Programu Czyste Powietrze 250 szt.</t>
  </si>
  <si>
    <t>243/2024</t>
  </si>
  <si>
    <t>H/238/2024</t>
  </si>
  <si>
    <t>11.06.2024</t>
  </si>
  <si>
    <t>Jucca sp. z o.o. sp.k. ul. Poznańska 161, 62-080 Tarnowo Podgórne</t>
  </si>
  <si>
    <t>Zakup kwiatów oraz dekoracji na galę przygotowaną przez uczniów, mieszkańców Sołectwa Brody z okazji odejścia na emeryturę Dyrektor szkoły w Sołectwie Brody w ramach działania pn. Kultywowanie tradycji wiejskich.</t>
  </si>
  <si>
    <t>178/2/2024</t>
  </si>
  <si>
    <t>ADF STIHL Dariusz Wesołowski, Świdwowiec 45, 66-320 Trzciel</t>
  </si>
  <si>
    <t>Zakup art. do kosiarki w celu wykaszania terenów zielonych w Sołectwie Brody w ramach działania pn. Poprawa estetyki wsi.</t>
  </si>
  <si>
    <t>179/2/2024</t>
  </si>
  <si>
    <t>Zakup farby w celu odmalowania urządzeń na Sali wiejskiej w Sołectwie Komorowice.</t>
  </si>
  <si>
    <t>180/2024</t>
  </si>
  <si>
    <t>Sklep Wielobranżowy "Anna" Anna Marciniak ul. Rynek 22, 64-310 Lwówek</t>
  </si>
  <si>
    <t>Zakup garnka w celu doposażenia Sali wiejskiej w Sołectwie Komorowice.</t>
  </si>
  <si>
    <t>180/2/2024</t>
  </si>
  <si>
    <t>RobCom Handel i Usługi Komputerowe Robert Pędziwiatr ul. Wiśniowa 14, 64-310 Lwówek</t>
  </si>
  <si>
    <t>Rozbudowa i konfiguracja monitoringu wizyjnego przy biesiadniku w Brodach w ramach działania pn. Doposazenie i utrzymanie biesiadnika.</t>
  </si>
  <si>
    <t>251/2024</t>
  </si>
  <si>
    <t>PAR/41980/T3/2024</t>
  </si>
  <si>
    <t>PN/709/24</t>
  </si>
  <si>
    <t>428/06/2024</t>
  </si>
  <si>
    <t>200/06/2024</t>
  </si>
  <si>
    <t>licencja za program AQUARIUS za miesiąc czerwiec 2024</t>
  </si>
  <si>
    <t>028/07/2024</t>
  </si>
  <si>
    <t>Zaklad Usługowo Handlowy Paweł Pilc, Tarnowiec 7, 64-310 Lwówek</t>
  </si>
  <si>
    <t>Awaryjna naprawa nawierzchni gruntowej drogi gminnej w m. Zębowo.</t>
  </si>
  <si>
    <t>zlecenie nr 234/2024</t>
  </si>
  <si>
    <t>1/06/2024</t>
  </si>
  <si>
    <t>wykaszanie poboczy w pasie drogowym dróg gminnych w ilości 99 200m2 na terenie gminy Lwówek</t>
  </si>
  <si>
    <t>zlecenie nr 229/2024</t>
  </si>
  <si>
    <t>3/06/2024</t>
  </si>
  <si>
    <t>GASIT Jakub Szczerbal                         ul. Fabiańczyka 15, 64-000 Kościan</t>
  </si>
  <si>
    <t>wykonanie przeglądu kotła gazowego i instalacji gazowej w bud. Gminnym ul. Szxkolna 4</t>
  </si>
  <si>
    <t>Fa Nr 1/7/2024</t>
  </si>
  <si>
    <t>Zakład Usługowo-Handlowy Mariusz Jędrzejczak ul. Kasztanowa 11, 64-310 Lwówek</t>
  </si>
  <si>
    <t xml:space="preserve">wykonanie utwardzenia terenu z przeniesieniem bramy - ul. Kościelna - wjazd na teren szkoły </t>
  </si>
  <si>
    <t>84/2024</t>
  </si>
  <si>
    <t>22/03/2024</t>
  </si>
  <si>
    <t>Fa VAT 38/PN/07/2024</t>
  </si>
  <si>
    <t>usługa weterynaryjna - gotowość do interwencji weterynaryjnej za maj 2024 r.</t>
  </si>
  <si>
    <t>55/01/2024</t>
  </si>
  <si>
    <t xml:space="preserve">usługa weterynaryjna - gotowość do interwencji weterynaryjnej za czerwiec 2024 r. </t>
  </si>
  <si>
    <t>68/01/2024</t>
  </si>
  <si>
    <t>28.06.2024</t>
  </si>
  <si>
    <t>Jagabudex - Projekt ul. Marcelińska 61/8, 60-354 Poznań</t>
  </si>
  <si>
    <t>umowa nr 1/2023/KK</t>
  </si>
  <si>
    <t>01.07.2024</t>
  </si>
  <si>
    <t>opracowanie projektu mpzp dla działek nr 949, 948, 947, 937/4, 938, 939, 950, 951 obręb Lwówek oraz 340/1, 476/1, 342/1, 343, 344, 345, 340/2, 476/2, 346/1 obręb Józefowo - III etap</t>
  </si>
  <si>
    <t>06/298/24</t>
  </si>
  <si>
    <t>18-06-2024</t>
  </si>
  <si>
    <t>wymiana filtra cząstek stałych w samochodzie Ford Transit do przewozu osób z niepełnosprawnościami</t>
  </si>
  <si>
    <t>Zlecenie nr ZL/52597/24/EXS/BK</t>
  </si>
  <si>
    <t>FV/UP/1204/24/BK</t>
  </si>
  <si>
    <t>zakup paliwa i mat ekploat. do sam. Ford Transit  oraz Renault Trafic w okresie 17-06-2024 do 20-06-2024 r.</t>
  </si>
  <si>
    <t>A24670D61000251</t>
  </si>
  <si>
    <t>23-06-2024</t>
  </si>
  <si>
    <t>ZGM/2024/35</t>
  </si>
  <si>
    <t>01-07-2024</t>
  </si>
  <si>
    <t>dopłata do wody i ścieków od 2024.06.01 do 2024.06.30</t>
  </si>
  <si>
    <t>uchwała RM  nr II/17/2024</t>
  </si>
  <si>
    <t xml:space="preserve"> 16-05-2024</t>
  </si>
  <si>
    <t>06/2024</t>
  </si>
  <si>
    <t>28-06-2024</t>
  </si>
  <si>
    <t>AMB SPÓŁKA Z OGRANICZONA ODPOWIEDZIALNOŚCIĄ, ul. Jana Pawła II 6, Wielka Wieś, Buk</t>
  </si>
  <si>
    <t>dowóz osób do lokali wyborczych w  związku z organizacją wyborów do PE 2024</t>
  </si>
  <si>
    <t>07/11/24</t>
  </si>
  <si>
    <t>07/80/24</t>
  </si>
  <si>
    <t>02-07-2024</t>
  </si>
  <si>
    <t>17/2024</t>
  </si>
  <si>
    <t>Inkaso opłaty targowej za  czerwiec 2024</t>
  </si>
  <si>
    <t>ZGM/2024/34</t>
  </si>
  <si>
    <t>P.P.U.H. "MAX-GUM" Sławomir Gmiąt, Chmielinko 19, 64-310 Lwówek</t>
  </si>
  <si>
    <t>Zakup betonu konstrukcyjnego do montażu ogrodzenia na placu w Sołectwie Brody w ramach działania pn. Poprawa estetyki wsi.</t>
  </si>
  <si>
    <t>240/2024</t>
  </si>
  <si>
    <t>Marian Schmielt, Brody 73, 64-310 Lwówek</t>
  </si>
  <si>
    <t>Pielęgnacja terenów zielonych w Sołectwie Brody w ramach działania pn. Poprawa estetyki wsi.</t>
  </si>
  <si>
    <t>240/2/2024</t>
  </si>
  <si>
    <t>Magiczne Chmurki-kraina dmuchańca Piotr Jandy, Chełmno 7/2, 62-045 Pniewy</t>
  </si>
  <si>
    <t>Obsługa imprezy (wynajem dmuchanych zamków, waty, popcornu) na festynie rodzinnym z okazji obchodów Dnia Dziecka i zakonczenia roku szkolnego dla mieszkańców Sołectwa Linie w ramach działania pn. Kultywowanie tradycji wiejskich.</t>
  </si>
  <si>
    <t>246/1/2024</t>
  </si>
  <si>
    <t>Zakup art. gospodarstwa domowego w celu doposażenia Sali wiejskiej w Sołectwie Komorowo.</t>
  </si>
  <si>
    <t>252/2024</t>
  </si>
  <si>
    <t>Elektro-Mar Mariusz Jarnut ul. Rogozińska 70, 62-095 Murowana Goślina</t>
  </si>
  <si>
    <t>Montaż skrzynki prądowej na Sali wiejskiej w Sołectwie Linie w ramach działania pn. Utrzymanie i doposażenie Sali wiejskiej.</t>
  </si>
  <si>
    <t>253/2024</t>
  </si>
  <si>
    <t>AGD RTV PIECHOCKI Jolanta Piechocka, Tomasz Piechocki Spółka Jawna ul. Pniewska 8, 64-310 Lwówek</t>
  </si>
  <si>
    <t>Zakup sprzętu AGD na potrzeby świetlicy w Sali wiejskiej w Sołectwie Zgierzynka.</t>
  </si>
  <si>
    <t>254/2024</t>
  </si>
  <si>
    <t>Zakup wraz z dostawą kruszywa granitowego o frakcji 0-31,5 mm w ilości 14,2 tony z przeznaczeniem na utrzymanie dróg gminnych w obrębie miejscowosci Zygmuntowo w ramach funduszu sołeckiego.</t>
  </si>
  <si>
    <t>247/2024</t>
  </si>
  <si>
    <t>2009/06/2024</t>
  </si>
  <si>
    <t>7/06/2024</t>
  </si>
  <si>
    <t>59/06/2024</t>
  </si>
  <si>
    <t>36/PN/07/2024</t>
  </si>
  <si>
    <t>WC Serwis Polska Sp. z o.o. ul. Szybowa 20 E, 41-808 Zabrze</t>
  </si>
  <si>
    <t>Wynajem toalet dla Sołectwa Pakosław w ramach działania pn. Utrzymanie czystości (Obchody upamiętnienia rocznicy urodzin Emilii Sczanieckiej-patronki).</t>
  </si>
  <si>
    <t>209/2024</t>
  </si>
  <si>
    <t>POZFVSK202404775</t>
  </si>
  <si>
    <t>Gmina Pniewy Samorządowy Zakład Budżetowy Centrum Integracji Społecznej "OSTOJA' ul. Wolności 1, 62-045 Pniewy</t>
  </si>
  <si>
    <t>Zakup "Koników na kiju" dla dzieci z Sołectwa Zgierzynka biorących udział w zawodach hobby horse zorganizowanych podczas festynu rodzinnego dla mieszkańców Sołectwa Zgierzynka w ramach zadania pn. Kultywowanie tradycji wiejskich.</t>
  </si>
  <si>
    <t>263/2024</t>
  </si>
  <si>
    <t>24/CIS/24/F</t>
  </si>
  <si>
    <t>MA-TRANS Stachecki Sp. k., l. Słoneczna 8, 62-073 Ruchocice</t>
  </si>
  <si>
    <t>zakup 50szt bułek na potrzeby organizacji spotkania z okazji podpisania umów z Marszałkiem Wlkp. W ramach konkursu "Pieknieje wielkopolska wieś"</t>
  </si>
  <si>
    <t>5460/2024</t>
  </si>
  <si>
    <t>odbiór UPPZ KAT 1  - za czerwiec 2024 r.</t>
  </si>
  <si>
    <t>677/2024</t>
  </si>
  <si>
    <t>04.07.2024</t>
  </si>
  <si>
    <t>FV-36/006/24</t>
  </si>
  <si>
    <t>Zakład rzeźnicko-wędliniarski Błachowiak S.j., Kozie Laski 23</t>
  </si>
  <si>
    <t>zakup musztardy oraz ketchapu na potrzeby organizacji spotkania z okazji podpisania umów z Marszałkiem Wlkp. W ramach konkursu "Pieknieje wielkopolska wieś"</t>
  </si>
  <si>
    <t>zakup kiełbasy śląskiej 5,5kg  na potrzeby organizacji spotkania z okazji podpisania umów z Marszałkiem Wlkp. W ramach konkursu "Pieknieje wielkopolska wieś"</t>
  </si>
  <si>
    <t>2255/2024</t>
  </si>
  <si>
    <t>Drukarnia "Lemal" Alicja Mateja
Bolesława Chrobrego 81
80-414 Gdańsk</t>
  </si>
  <si>
    <t>zakup artykułów papierniczych</t>
  </si>
  <si>
    <t>246/2024</t>
  </si>
  <si>
    <t>473/2024</t>
  </si>
  <si>
    <t>Oczyszczenie pasa drogi gminnej</t>
  </si>
  <si>
    <t>zlecenie nr 268/2024</t>
  </si>
  <si>
    <t xml:space="preserve"> FS 31/2024</t>
  </si>
  <si>
    <t>zlecenie nr 249/2024</t>
  </si>
  <si>
    <t>1/07/2024</t>
  </si>
  <si>
    <t>naprawa ubytków - dziur w chodnikach, ca 7,5 m2 w m. Zębowo</t>
  </si>
  <si>
    <t>zlecenie nr 269/2024</t>
  </si>
  <si>
    <t>FS 30 /2024</t>
  </si>
  <si>
    <t>08.07.2024</t>
  </si>
  <si>
    <t>oczyszczenie i udrożnienie przpustu cieku wodnego wzdłuż drogi gminnej w m. Brody</t>
  </si>
  <si>
    <t>zlecenie nr 231/2024</t>
  </si>
  <si>
    <t>2/06/2024</t>
  </si>
  <si>
    <t>połaczenia telefoniczne z telefonu stacjonarnego UMiG w Lwówku w czerwcu 2024 + abomanment telefoniczny za lipiec 2024</t>
  </si>
  <si>
    <t>11-103756-07240</t>
  </si>
  <si>
    <t>03-07-2024</t>
  </si>
  <si>
    <t>zakup wody zródlanej do konsumpcji w miesiącu czerwiecj 2024</t>
  </si>
  <si>
    <t>31/13630363</t>
  </si>
  <si>
    <t>korespondencja pocztowa z UMiG z czerwca 2024</t>
  </si>
  <si>
    <t>F25060P0624SFAKBMJ</t>
  </si>
  <si>
    <t>zakup paliwa i mat ekploat. do sam. Ford Transit  oraz Renault Trafic w okresie 29-06-2024 do 29-06-2024 r.</t>
  </si>
  <si>
    <t>AUTO MYJNIA "BŁYSK" Bartosz Lisek, ul. Nowotomyska 26, Lwówek</t>
  </si>
  <si>
    <t>Mycie z zewnątrz oraz pranie wnętrza auta Renault Trafic do przewozu osób z niepełnosprawnościami</t>
  </si>
  <si>
    <t>A24670D61000262</t>
  </si>
  <si>
    <t>Rachunek nr R85</t>
  </si>
  <si>
    <t>08-07-2024</t>
  </si>
  <si>
    <t>F 0005/06/2024</t>
  </si>
  <si>
    <t xml:space="preserve"> Pobór i zabezpieczenie wody w studni miejskiej na ul 3 Stycznia (Planty)  - zabezpieczenie p.poż. i utrzymanie zieleni 2024.06.06 do 2024.07.04  </t>
  </si>
  <si>
    <t xml:space="preserve">Dostarczenie wody i odprowadzenie ścieków z  kontenera sanitarnego na targowisku: 2024.06.06 - 2024.07.04 </t>
  </si>
  <si>
    <t xml:space="preserve"> Dostarczenie wody i odprow. ścieków z    budynku usługowego na Rynku: 2024.06.06- 2024.07.04,  oraz Pobór wody w studni miejskiej na Rynku - fontanny i utrzymanie zieleni  2024.06.06- 2024.07.04</t>
  </si>
  <si>
    <t>R/10120/2024</t>
  </si>
  <si>
    <t>04-07-2024</t>
  </si>
  <si>
    <t>R/10251/2024</t>
  </si>
  <si>
    <t>R/10295/2024</t>
  </si>
  <si>
    <t>Paliwo gazowe Urząd odczyt rzeczywisty 31-05-2024 do 30-06-2024</t>
  </si>
  <si>
    <t>1541809/55/2024/F</t>
  </si>
  <si>
    <t>26039</t>
  </si>
  <si>
    <t>11.07.2024</t>
  </si>
  <si>
    <t>74/01/2024</t>
  </si>
  <si>
    <t>275/2024</t>
  </si>
  <si>
    <t>2.07.2024</t>
  </si>
  <si>
    <t>FV 115/2024</t>
  </si>
  <si>
    <t>Faktura nr 11/2024</t>
  </si>
  <si>
    <t>29.06.2024r.</t>
  </si>
  <si>
    <t>Usługa dostępu do Internetu dla jednostek organizacyjnych gminy Lwówek w okresie 2024-07-01 do 2024-07-31</t>
  </si>
  <si>
    <t>787/07/2024</t>
  </si>
  <si>
    <t>11-07-2024</t>
  </si>
  <si>
    <t>Zakup pamiątkowych statuetek dla odchodzących sołtysów</t>
  </si>
  <si>
    <t>260/2024</t>
  </si>
  <si>
    <t>27.06.2024</t>
  </si>
  <si>
    <t>FV/3/07/2024</t>
  </si>
  <si>
    <t>09.07.2024</t>
  </si>
  <si>
    <t>Zakup lodówki oraz chłodziarki do Sali wiejskiej w Sołectwie Krzywy Las w ramach zadania pn. Utrzymanie i doposażenie Sali wiejskiej.</t>
  </si>
  <si>
    <t>76/2024</t>
  </si>
  <si>
    <t>Zakup serwetników do Sali wiejskiej w Sołectwie Komorowo w celu jej doposażenia.</t>
  </si>
  <si>
    <t>Zakup paliwa do kosiarki w celu wykaszania terenów zielonych w Sołectwie Brody w ramach działania pn. Poprawa estetyki wsi.</t>
  </si>
  <si>
    <t>256/2024</t>
  </si>
  <si>
    <t>Zakup produktów spożywczych w celu przygotowania potraw na festyn rodzinny dla mieszkańców Sołectwa Grońsko w ramach działania pn. Kultywowanie tradycji wiejskich.</t>
  </si>
  <si>
    <t>264/2024</t>
  </si>
  <si>
    <t>OGRODEX Rafał Iwanicki, Tworzymirki Górne 3, 56-300 Milicz</t>
  </si>
  <si>
    <t>Zakup łożyska do koła w kosiarce w celu wykaszania terenów zielonych w Sołectwie Brody w ramach działania pn. Poprawa estetyki wsi.</t>
  </si>
  <si>
    <t>265/2024</t>
  </si>
  <si>
    <t>F 6774K1/0740/24</t>
  </si>
  <si>
    <t>P/11286/2024/00032</t>
  </si>
  <si>
    <t>279/WSZ/06/2024</t>
  </si>
  <si>
    <t>telefony komórkowe od 10.07.2024 do 09.08.2024 - abonament</t>
  </si>
  <si>
    <t>F/20031658/07/24</t>
  </si>
  <si>
    <t>12-07-2024</t>
  </si>
  <si>
    <t>Paliwo gazowe Szalety Miejskie, odczyt szacunkowy 31-05-2024 do 30-06-2024</t>
  </si>
  <si>
    <t>1538817/39/2024/F</t>
  </si>
  <si>
    <t>09-07-2024</t>
  </si>
  <si>
    <t>usługa projektowa - złożenie wniosku o pozwolenie na budowę - zmiana sposobu użytkowania budynku po Szkole Podstawowej w Lwówku</t>
  </si>
  <si>
    <t>umowa z dn. 02.01.2024r.</t>
  </si>
  <si>
    <t>Ra Nr 03/07/2024</t>
  </si>
  <si>
    <t>15/07/2024</t>
  </si>
  <si>
    <t>Zakład Ogólnobudowlany Adam Wolgetan Chraplewa 18, 64-316 Kuślin</t>
  </si>
  <si>
    <t>Modernizacja budynku OSP w Bródkach - Etap II końcowy</t>
  </si>
  <si>
    <t>Fa FS 11/2024</t>
  </si>
  <si>
    <t>wymiana rynien na budynku gminnym</t>
  </si>
  <si>
    <t>zlecenie nr 257/2024</t>
  </si>
  <si>
    <t xml:space="preserve">Fa FS 12/2024 </t>
  </si>
  <si>
    <t>zakup artykułówhigienicznych niezbędnych dla prawidłowego funkcjonownaia UMiG</t>
  </si>
  <si>
    <t>1318/07/2024</t>
  </si>
  <si>
    <t>15.07.2024</t>
  </si>
  <si>
    <t>Zakup parówek, bułek w celu przygotowania bułek HOT-DOG oraz nagrody rzeczowej dla dzieci bioracych udział w zawodach sportowych i konkursach podczas Dnia Dziecka - ZSPiP Posadowo.</t>
  </si>
  <si>
    <t xml:space="preserve">Kosztorysowanie Projektowanie i Nadzór Budowlany Roman Trzybiński Zębowo, ul. Kwiatowa 17, 64-310 Lwówek </t>
  </si>
  <si>
    <t>wykonanie kosztorysów inwestorskich dla zadań realaizowanych przez gmię (Bródki, Zębowo)</t>
  </si>
  <si>
    <t>decyzji Burmistrza</t>
  </si>
  <si>
    <t>Ra nr 3/2024</t>
  </si>
  <si>
    <t>Ekos Poznań Sp. z o. o. ul. Krańcowa 12, 61-022 Poznań</t>
  </si>
  <si>
    <t>22/05/2024</t>
  </si>
  <si>
    <t>L/00009/07/2024</t>
  </si>
  <si>
    <t>wykonanie analizy fizyko - chemicznej wód podziemnych wraz z poborem wód na terenie zamkniętego składowiska w m. Konin, gm. Lwówek - I półrocze 2024</t>
  </si>
  <si>
    <t>10/07/2024</t>
  </si>
  <si>
    <t>zlecenie nr 206/2024</t>
  </si>
  <si>
    <t>A24670D61000280</t>
  </si>
  <si>
    <t>zakup paliwa  do sam. Ford Transit  oraz Renault Trafic w okresie 11-07-2024 do 11-07-2024 r.</t>
  </si>
  <si>
    <t xml:space="preserve">wykonanie projektów decyzji o warunkach zabudowy, inwestycji celu publicznego oraz zmian decyzji wraz z analizą urbanistyczną w ilości 10 szt. </t>
  </si>
  <si>
    <t>6/07/2024</t>
  </si>
  <si>
    <t>23.07.2024</t>
  </si>
  <si>
    <t>naprawa istniejących chodników, naprawa 2 szt. studni kanalizacji deszczowej na terenie miasta Lwówek</t>
  </si>
  <si>
    <t>zlecenie 292/2024</t>
  </si>
  <si>
    <t>FS 32/2024</t>
  </si>
  <si>
    <t>zagospodarowanie terenów zielonych w  miejscowości Posadowo</t>
  </si>
  <si>
    <t>zlecenie nr 291/2024</t>
  </si>
  <si>
    <t>2/07/2024</t>
  </si>
  <si>
    <t>Stowarzyszenie Integracyjne Wspólnoty Barka</t>
  </si>
  <si>
    <t>naprawa kostki - chodnika w m. Zgierzynka</t>
  </si>
  <si>
    <t>zlecenie nr 248/2024</t>
  </si>
  <si>
    <t>FV/2/2024/07</t>
  </si>
  <si>
    <t>BARPAN Sp. z o.o., Al.. Zwycięstwa 11/6, 83-110 Tczew</t>
  </si>
  <si>
    <t>zakup zabudowy koszy na śmieci KUBA 120-2 w ram,ach PWW Zgierzynka</t>
  </si>
  <si>
    <t xml:space="preserve">zlecenie 277/2024 </t>
  </si>
  <si>
    <t>78/07/2024/ZK</t>
  </si>
  <si>
    <t>zakup pieczęci na potrzeby Urzędu</t>
  </si>
  <si>
    <t>258/2024</t>
  </si>
  <si>
    <t>P/256/2024</t>
  </si>
  <si>
    <t>lipiec 2024</t>
  </si>
  <si>
    <t>ADF STIHL Dariusz Wesołowski Świdowiec 456, 66-320 Trzciel</t>
  </si>
  <si>
    <t>wykonanie naprawy kosiarki dla gm. Lwówek</t>
  </si>
  <si>
    <t xml:space="preserve">decyzja Burmistrza </t>
  </si>
  <si>
    <t>Fa VAT nr PN/894/24</t>
  </si>
  <si>
    <t>obsługa prawna w lipcu 2024</t>
  </si>
  <si>
    <t>23-07-2024</t>
  </si>
  <si>
    <t>07/388/24</t>
  </si>
  <si>
    <t>25.07.2024</t>
  </si>
  <si>
    <t>dostarczenie łącza internetowego i połączenia telefonicznego do Stacji Uzdatniania Wody we Władysławowie w okresie od 25.06.2024 do 24.07.2024</t>
  </si>
  <si>
    <t>2407240678114</t>
  </si>
  <si>
    <t>29-07-2024</t>
  </si>
  <si>
    <t>Nr  393/7/2024/TiN</t>
  </si>
  <si>
    <t>26-07-2024</t>
  </si>
  <si>
    <t>wymoiana i montaż nowych urządzeń wielofunkcyjnych  na potrzeby urzedu</t>
  </si>
  <si>
    <t>dzierżawa urządzeń za lipiec 2024</t>
  </si>
  <si>
    <t>90231763</t>
  </si>
  <si>
    <t>30-07-2024</t>
  </si>
  <si>
    <t>90231778</t>
  </si>
  <si>
    <t>Uzakłąd Usługowo-handlowy Mariusz Jędrzejczak, l. Kasztanowa 11 Lwówek</t>
  </si>
  <si>
    <t>wykonanie utwardzenia w Zgierzynce w ramach PWW Zgierzynka 2024</t>
  </si>
  <si>
    <t>278/2024</t>
  </si>
  <si>
    <t>39/PN/08/2024</t>
  </si>
  <si>
    <t>Roman Jankowski ROMI, ul. Kościelna 42, 05-252 Dąbrówka</t>
  </si>
  <si>
    <t>zakup zestawu do piłki plazowej w ramach PWW Zgierzynka 2024</t>
  </si>
  <si>
    <t>312/2024</t>
  </si>
  <si>
    <t>F/1395/07/2024</t>
  </si>
  <si>
    <t>ENERGY System Toruń Sp. z o.o., ul Włocławska 323B, 87-100 Toruń</t>
  </si>
  <si>
    <t>06/KP/2024</t>
  </si>
  <si>
    <t>25.072024</t>
  </si>
  <si>
    <t>Przebudowa drogi wraz z przebudową gazociagu Dn500 wysokiego ciśnienia w msc. Zębowo (Faktura częściowa 1)</t>
  </si>
  <si>
    <t>BIBERHAUS Jakub Palenik, Podwik 235, 34-722 Podwig</t>
  </si>
  <si>
    <t>zakup sauny ogrodowej w ramach projektu PWW Konin 2024</t>
  </si>
  <si>
    <t>320/2024</t>
  </si>
  <si>
    <t>licencja za program AQUARIUS za miesiąc lipiec 2024</t>
  </si>
  <si>
    <t>031/08/2024</t>
  </si>
  <si>
    <t>dzierżawa urządzeń wydruk ponad limit w okresie 05.2024-07.2024</t>
  </si>
  <si>
    <t>90232318</t>
  </si>
  <si>
    <t>31-07-2024</t>
  </si>
  <si>
    <t>Inkaso opłaty targowej za  lipiec 2024</t>
  </si>
  <si>
    <t>ZGM/2024/37</t>
  </si>
  <si>
    <t xml:space="preserve">Serwis Kotłów Gazowych ZAWIEJA Joanna Czeszak-Zawieja Karpicko, ul. Kwiatowa 6, 64-200 Woplsztyn </t>
  </si>
  <si>
    <t>naprawa kotła gazowego Viessmann - instalacja w budynku UMiG w Lwówku</t>
  </si>
  <si>
    <t>Fa VAT nr FV 15/07/2024</t>
  </si>
  <si>
    <t>usługa weterynaryjna - gotowość do interwencji weterynaryjnej za lipiec 2024 r.</t>
  </si>
  <si>
    <t>87/01/2024</t>
  </si>
  <si>
    <t>01.08.2024</t>
  </si>
  <si>
    <t>Nasz Dzień po Dniu Tygodnik, ul. Poznańska 22, 64-300 Nowy Tomyśl</t>
  </si>
  <si>
    <t>ogłoszenie prasowe - emisja 30.07.2024 - przystąpienie do sporządzenie mpzp</t>
  </si>
  <si>
    <t>zlecenie nr 314/2024</t>
  </si>
  <si>
    <t>22.07.2024</t>
  </si>
  <si>
    <t>292/NT/2024</t>
  </si>
  <si>
    <t>30.07.2024</t>
  </si>
  <si>
    <t>konserwacja zegara miejskiego - lipiec 2024r.</t>
  </si>
  <si>
    <t>F/0005/07/2024</t>
  </si>
  <si>
    <t>konserwacja zegara miejskiego - czerwiec 2024r.</t>
  </si>
  <si>
    <t>zakup programu LEX Administracja Optimum na potrzeby pracowników Urzędu na okres 2024.08.01 do 2024.10.31</t>
  </si>
  <si>
    <t>1524247374</t>
  </si>
  <si>
    <t>01-08-2024</t>
  </si>
  <si>
    <t>dopłata do wody i ścieków od 2024.07.01 do 2024.07.31</t>
  </si>
  <si>
    <t>07/2024</t>
  </si>
  <si>
    <t>Dostarczenie wody i odprowadzenie scieków UMiG: 2024.06.06 - 2024.07.05</t>
  </si>
  <si>
    <t xml:space="preserve">Dostarczenie wody i odprowadzenie sciekówSzalety Miejskie: 2024.06.10-2024.07.08 </t>
  </si>
  <si>
    <t>R/11822/2024</t>
  </si>
  <si>
    <t>R/11830/2024</t>
  </si>
  <si>
    <t>odbiór i zagospodarowanie zmieszanych odpadów komunalnych oraz odpadów segregowanych z UMiG Lwówek, lipiec 2024 r.</t>
  </si>
  <si>
    <t>S/2569/2024</t>
  </si>
  <si>
    <t>oprogramowanie wspierające procedury zamówień publicznych</t>
  </si>
  <si>
    <t>Fa Nr 3249286-01-3-R</t>
  </si>
  <si>
    <t>30/07/2024</t>
  </si>
  <si>
    <t>zakup gumki do pieczątki</t>
  </si>
  <si>
    <t>07.08.2024</t>
  </si>
  <si>
    <t>P/275/2024</t>
  </si>
  <si>
    <t>zlecenie Nr 333/2024</t>
  </si>
  <si>
    <t>sierpień 2024</t>
  </si>
  <si>
    <t>Faktura nr 13/2024</t>
  </si>
  <si>
    <t>31.07.2024r.</t>
  </si>
  <si>
    <t>Zakup tabliczek kierunkowych dla Sołectwa Zygmuntowo w ramach działania pn. Poprawa estetyki wsi.</t>
  </si>
  <si>
    <t>74/3/2024</t>
  </si>
  <si>
    <t>Pielęgnacja terenów zielonych w Sołectwie Pawłówek.</t>
  </si>
  <si>
    <t>270/2024</t>
  </si>
  <si>
    <t>271/2024</t>
  </si>
  <si>
    <t>Zakup środka do zwalczania chwastów na placu rekreacyjnym w Sołectwie Władysławowo w ramach zadania pn. Utrzymanie zieleni wiejskiej.</t>
  </si>
  <si>
    <t>272/2024</t>
  </si>
  <si>
    <t>OCHOTNICZA STRAŻ POŻARNA KONIN 64-310 Lwówek</t>
  </si>
  <si>
    <t>Pielęgnacja terenów zielonych na terenie Sołectwa Konin w ramach zadania pn. Utrzymanie zieleni.</t>
  </si>
  <si>
    <t>273/2024</t>
  </si>
  <si>
    <t>274/2024</t>
  </si>
  <si>
    <t>Pielęgnacja terenów zielonych w Sołectwie Zgierzynka w ramach działania pn. Utrzymanie terenów zielonych.</t>
  </si>
  <si>
    <t>304/2024</t>
  </si>
  <si>
    <t>P.P.U.H. Zenon Dziamski, Zgierzynka 22, 64-310 Lwówek</t>
  </si>
  <si>
    <t>Zagospodarowanie terenów zielonych w Sołectwie Zgierzynka w ramach działania pn. Utrzymanie terenów zielonych.</t>
  </si>
  <si>
    <t>305/2024</t>
  </si>
  <si>
    <t>306/2024</t>
  </si>
  <si>
    <t>Zakup paliwa do kosiarki w celu wykaszania terenów zielonych w Sołectwie Zębowo w ramach działania pn. Utrzymanie zieleni wiejskiej.</t>
  </si>
  <si>
    <t>307/2024</t>
  </si>
  <si>
    <t>Przedsiębiorstwo Handlowo Usługowe Mawit M.Karłyk ul. Młyńska 18, 64-310 Lwówek</t>
  </si>
  <si>
    <t>Usługa animacji dla dzieci podczas festynu rodzinnego w Sołectwie Grońsko w ramach działania pn. Kultywowanie tradycji wiejskich.</t>
  </si>
  <si>
    <t>308/2024</t>
  </si>
  <si>
    <t>Gminna Spółdzielnia "Samopomoc Chłopska" w Lwówku ul. Powstańców Wlkp. 15, 64-310 Lwówek</t>
  </si>
  <si>
    <t>Wypożyczenie sprzętu piknikowego na festyn rodzinny odbywający się w Sołectwie Grońsko w ramach działania pn. Kultywowanie tradycji wiejskich.</t>
  </si>
  <si>
    <t>309/2024</t>
  </si>
  <si>
    <t>310/2024</t>
  </si>
  <si>
    <t>Zakup kosiarki dla Sołectwa Zębowo w celu wykaszania terenów zielonych w ramach działania pn. Utrzymanie zieleni wiejskiej.</t>
  </si>
  <si>
    <t>311/2024</t>
  </si>
  <si>
    <t>Zakup butli z gazem do Sali wiejskiej w Sołectwie Krzywy Las w ramach działania pn. Utrzymanie i doposażenie Sali wiejskiej.</t>
  </si>
  <si>
    <t>Usługi Inżyniersko-Projektowe Przemysław Knapczyk, Brody 25C, 64-310 Lwówek</t>
  </si>
  <si>
    <t>Usługa projektowa-sceny wykonana dla Sołectwa Pakosław.</t>
  </si>
  <si>
    <t>266/2024</t>
  </si>
  <si>
    <t>Usługa wykonania instalacji elektrycznej i odgromowej na Sali wiejskiej w Sołectwie Zębowo zgodnie z kosztorysem z dnia 26.06.2024 r. w ramach wykonania zadania pn. Utrzymanie i doposażenie Sali wiejskiej.</t>
  </si>
  <si>
    <t>321/2024</t>
  </si>
  <si>
    <t>Zakup artykułów malarskich w celu odnowienia budowli drewnianych na placu rekreacyjnym w Sołectwie Józefowo w ramach działania pn. Poprawa estetyki wsi.</t>
  </si>
  <si>
    <t>322/2024</t>
  </si>
  <si>
    <t>Odbiór zmieszanych odpadów komunalnych z Sołectwa Grońsko-kwota 59,62 pochodzi z BMiG Lwówek, z Sołectwa Pakosław środki w kwocie 119,23 zł pochodzą z FS z zadania pt. "Utrzymanie czystości" oraz odbiór z Sołectwa Zgierzynka środki w kwocie 119,23 zł pochodzą z FS z zadania pt. "Utrzymanie czystości".</t>
  </si>
  <si>
    <t>323/2024</t>
  </si>
  <si>
    <t>Wykonanie magnesow oraz flafi z indywidualnym nadrukiem dla Sołectwa Brody w ramach działania pn. Kultywowanie tradycji wiejskich.</t>
  </si>
  <si>
    <t>324/2024</t>
  </si>
  <si>
    <t>512/07/2024</t>
  </si>
  <si>
    <t>FV/3/2024/07</t>
  </si>
  <si>
    <t>FV/6/2024/07</t>
  </si>
  <si>
    <t>181/SF/2024</t>
  </si>
  <si>
    <t>Nota 1/2024</t>
  </si>
  <si>
    <t>F 4487K2/0740/24</t>
  </si>
  <si>
    <t>FV/7/2024/07</t>
  </si>
  <si>
    <t>11/07/2024</t>
  </si>
  <si>
    <t>F 7592K1/0740/24</t>
  </si>
  <si>
    <t>F 7601K1/0740/24</t>
  </si>
  <si>
    <t>1A/07/2024</t>
  </si>
  <si>
    <t>139/MAG/2024</t>
  </si>
  <si>
    <t>F:1679/24</t>
  </si>
  <si>
    <t>PN/860/24</t>
  </si>
  <si>
    <t>2576/07/2024</t>
  </si>
  <si>
    <t>FA1/08/2024</t>
  </si>
  <si>
    <t>569/08/2024</t>
  </si>
  <si>
    <t>S/2623/2024</t>
  </si>
  <si>
    <t>FV/23/2024/08</t>
  </si>
  <si>
    <t>usługa weterynaryjna - zdarzenie drogowe - sierpień 2024</t>
  </si>
  <si>
    <t>90/01/2024</t>
  </si>
  <si>
    <t>Odbiór UPPZ KAT 1 - lipiec 2024 r.</t>
  </si>
  <si>
    <t>5/2024/KK</t>
  </si>
  <si>
    <t>818/2024</t>
  </si>
  <si>
    <t>08.08.2024</t>
  </si>
  <si>
    <t>wykonanie tabliczejk informacyjnych szt. 2</t>
  </si>
  <si>
    <t>FV/38/2024/08</t>
  </si>
  <si>
    <t>12/08/2024</t>
  </si>
  <si>
    <t xml:space="preserve">zestw pucharów - prog profil soł Zgierzynka </t>
  </si>
  <si>
    <t>zlecenie  250/2024</t>
  </si>
  <si>
    <t>FV/131/2024/06</t>
  </si>
  <si>
    <t>Zakład Usługowo-Handlowy Mariusz Jędrzejczak, l. Kasztanowa 11 Lwówek</t>
  </si>
  <si>
    <t xml:space="preserve">art. spoz - organiz programu profil Zgierztnka </t>
  </si>
  <si>
    <t>zlecenie 259/2024</t>
  </si>
  <si>
    <t>87/2024</t>
  </si>
  <si>
    <t>Iprofilaktyka  Sp zo.o.</t>
  </si>
  <si>
    <t>materiały profiltyczne  dla szkół</t>
  </si>
  <si>
    <t>zlecenie 318/2024</t>
  </si>
  <si>
    <t>23/07.2024</t>
  </si>
  <si>
    <t>27/07/2024</t>
  </si>
  <si>
    <t>telefony komórkowe od 10.08.2024 do 09.09.2024 - abonament</t>
  </si>
  <si>
    <t>F/20031086/08/24</t>
  </si>
  <si>
    <t>12-08-2024</t>
  </si>
  <si>
    <t>korespondencja pocztowa z UMiG z lipca 2024</t>
  </si>
  <si>
    <t>F28419P0724SFAKBMJ</t>
  </si>
  <si>
    <t>05-08-2024</t>
  </si>
  <si>
    <t>Usługa dostępu do Internetu dla jednostek organizacyjnych gminy Lwówek w okresie 2024-08-01 do 2024-08-31</t>
  </si>
  <si>
    <t>782/08/2024</t>
  </si>
  <si>
    <t>09-08-2024</t>
  </si>
  <si>
    <t>zakup wody zródlanej do konsumpcji w miesiącu lipcu 2024</t>
  </si>
  <si>
    <t>31/13695655</t>
  </si>
  <si>
    <t>Paliwo gazowe Szalety Miejskie, odczyt szacunkowy 30-06-2024 do 31-07-2024</t>
  </si>
  <si>
    <t>1538817/40/2024/F</t>
  </si>
  <si>
    <t>Paliwo gazowe Urząd odczyt rzeczywisty 30-06-2024 do 31-07-2024</t>
  </si>
  <si>
    <t>1541809/56/2024/F</t>
  </si>
  <si>
    <t>02-08-2024</t>
  </si>
  <si>
    <t>3/07/2024</t>
  </si>
  <si>
    <t xml:space="preserve">Dostarczenie wody i odprowadzenie ścieków z  kontenera sanitarnego na targowisku: 2024.07.04 - 2024.08.07 </t>
  </si>
  <si>
    <t xml:space="preserve"> Dostarczenie wody i odprow. ścieków z    budynku usługowego na Rynku: 2024.07.04- 2024.08.07,  oraz Pobór wody w studni miejskiej na Rynku - fontanny i utrzymanie zieleni  2024.07.04- 2024.08.07</t>
  </si>
  <si>
    <t>Dostarczenie wody i odprowadzenie scieków UMiG: 2024.07.05 - 2024.08.07</t>
  </si>
  <si>
    <t>R/12177/2024</t>
  </si>
  <si>
    <t>07-08-2024</t>
  </si>
  <si>
    <t>R/12356/2024</t>
  </si>
  <si>
    <t>R/12399/2024</t>
  </si>
  <si>
    <t>R/12418/2024</t>
  </si>
  <si>
    <t>08-08-2024</t>
  </si>
  <si>
    <t>Usługa dostępu do internetu dla Sołectwa Posadowo w ramach zadania pn. Utrzymanie monitoringu wiejskiego.</t>
  </si>
  <si>
    <t>325/2024</t>
  </si>
  <si>
    <t>782/06/2024</t>
  </si>
  <si>
    <t>StrowgerNET.pl. s.c. Marek Loba, Magdalena Matuszewska-Bryłka ul. Pniewska 2, 64-310 Lwówek</t>
  </si>
  <si>
    <t>ENEA Oświetlenie Sp. z o.o., ul. Ku Słoncu 34, 71-080 Szczecin</t>
  </si>
  <si>
    <t>Dzierżawa urządzeń oświetlenia drogowego za miesiąc sierpień 2024</t>
  </si>
  <si>
    <t>6595/OP/UI/2024/P</t>
  </si>
  <si>
    <t>1194104329</t>
  </si>
  <si>
    <t>KROSSTECH Sp. z o.o. Sp. k., 38-400 Krosno</t>
  </si>
  <si>
    <t>zaku stacji naprawy rowerów w ramach PWW Zgierzynka 2024</t>
  </si>
  <si>
    <t>299/2024</t>
  </si>
  <si>
    <t>FV/193/08/2024</t>
  </si>
  <si>
    <t>09.08.2024</t>
  </si>
  <si>
    <t>Stameco Sp. z o.o., ul. Koprnika 15B, 34-600 Limanowa</t>
  </si>
  <si>
    <t>zestawł ławostołów w ramach PWW Zgierzynka</t>
  </si>
  <si>
    <t>298/2024</t>
  </si>
  <si>
    <t>17.07.2024</t>
  </si>
  <si>
    <t>05/08/2024</t>
  </si>
  <si>
    <t>12.08.2024</t>
  </si>
  <si>
    <t>usługa weterynaryjna - zdarzenie drogowe - Grońsko 25.07.2024</t>
  </si>
  <si>
    <t>4/2024/KK</t>
  </si>
  <si>
    <t>93/01/2024</t>
  </si>
  <si>
    <t>20.08.2024</t>
  </si>
  <si>
    <t>usługa weterynaryjna - zdarzenie drogowe - Linie 20.08.2024</t>
  </si>
  <si>
    <t>95/01/2024</t>
  </si>
  <si>
    <t>21.08.2024</t>
  </si>
  <si>
    <t>Partnerska Stacja Paliw BP Amanda Gmurowska BP Pniewy 643 ul. Lwówecka 22, 62-045 Pniewy</t>
  </si>
  <si>
    <t>Zakup paliwa do kosiarki w celu wykaszania terenów zielonych w Sołectwie Pawłówek w ramach zadania pn. Utrzymanie zieleni wiejskiej.</t>
  </si>
  <si>
    <t>Zakup artykułów gospodarstwa domowego do Sali wiejskiej w Sołectwie Grońsko w ramach działania pn. Utrzymanie i doposażenie Sali wiejskiej</t>
  </si>
  <si>
    <t>267/2024</t>
  </si>
  <si>
    <t>USŁUGI BRUKARSKIE Sebastian Białek, Pakosław 14/6, 64-310 Lwówek</t>
  </si>
  <si>
    <t>Usługa brukarska na placu rekreacyjnym w Sołectwie Pawłówek - podłoże w celu zamontowania kosza do koszykówki w ramach wykonania działania pn. Poprawa estetyki wsi.</t>
  </si>
  <si>
    <t>330/2024</t>
  </si>
  <si>
    <t>Zakład Produkcyjno-Usługowo-Handlowy Waldemar Grocholewski, Pakosław 55, 64-310 Lwówek</t>
  </si>
  <si>
    <t>Usługa wykaszania terenów zielonych w Sołectwie Pakosław w ramach zadania pn. Utrzymanie zieleni wiejskiej.</t>
  </si>
  <si>
    <t>326/2024</t>
  </si>
  <si>
    <t>RODUKCJA, SPRZEDAŻ, MONTAŻ PŁOTÓW BETONOWYCH Arkadiusz Wolgetan, Chraplewo 18, 64-316 Kuślin</t>
  </si>
  <si>
    <t>Przygotowanie terenu oraz zakup ogrodzenia wraz z montażem na placu przy Biesiadniku w Sołectwie Brody w ramach zadania pn. Budowa ogrodzenia na placu przy Biesiadniku.</t>
  </si>
  <si>
    <t>327/2024</t>
  </si>
  <si>
    <t>Zakup artykułów gospodarstwa domowego w celu doposażenia Sali wiejskiej w Sołectwie Komorowice.</t>
  </si>
  <si>
    <t>328/2024</t>
  </si>
  <si>
    <t>Naprawa kosy i kosiarki w ramach utrzymania dróg.</t>
  </si>
  <si>
    <t>329/2024</t>
  </si>
  <si>
    <t>PPHU MIKFOL SPÓŁKA JAWNA M. Padzik, B. Padzik ul. Kolejowa 6, 05-119 Michałów-Reginów</t>
  </si>
  <si>
    <t>Zakup artykułów piknikowych potrzebnych do organizacji spotkań, festynów dla Sołectwa Brody w ramach zadania pn. Kultywowanie tradycji wiejskich.</t>
  </si>
  <si>
    <t>339/2024</t>
  </si>
  <si>
    <t>I24643D0300097</t>
  </si>
  <si>
    <t>F:1692/24</t>
  </si>
  <si>
    <t>08/2024</t>
  </si>
  <si>
    <t>38/2024</t>
  </si>
  <si>
    <t>FS 4475/8/2024</t>
  </si>
  <si>
    <t>2544/08/2024</t>
  </si>
  <si>
    <t xml:space="preserve">art. wędkarskie- nagrody program profillaktyczny </t>
  </si>
  <si>
    <t>334/2024</t>
  </si>
  <si>
    <t>13.08.2024</t>
  </si>
  <si>
    <t>WWW.LESZCZ.PL, Ul.Pyrzyczańska 50, 61-249 Poznań</t>
  </si>
  <si>
    <t>połaczenia telefoniczne z telefonu stacjonarnego UMiG w Lwówku w lipcu 2024 + abomanment telefoniczny za sierpień 2024</t>
  </si>
  <si>
    <t>11-110204-08243</t>
  </si>
  <si>
    <t>zakup nagród na zawody wędkarskie O Puchar Święta Chleba w ramach obchodów gminnych Święto Chleba 2024</t>
  </si>
  <si>
    <t>279/2024</t>
  </si>
  <si>
    <t>13-08-2024</t>
  </si>
  <si>
    <t>zakup paliwa i mat ekploat. do sam. Ford Transit  oraz Renault Trafic w okresie 14-08-2024 do 14-08-2024 r.</t>
  </si>
  <si>
    <t>A24670D61000326</t>
  </si>
  <si>
    <t>16-08-2024</t>
  </si>
  <si>
    <t>013/34/2024</t>
  </si>
  <si>
    <t>27.08.2024</t>
  </si>
  <si>
    <t>usługa weterynaryjna - gotowość do interwencji weterynaryjnej za sierpieńń 2024 r.</t>
  </si>
  <si>
    <t>98/01/2024</t>
  </si>
  <si>
    <t>22.08.2024</t>
  </si>
  <si>
    <t>99/01/2024</t>
  </si>
  <si>
    <t>29.08.2024</t>
  </si>
  <si>
    <t>oplata przyłaczeniowa do bud. po SP w Lwówku ul. Szkolna 4</t>
  </si>
  <si>
    <t xml:space="preserve">Fa VAT Nr P/N/13469640/00001/24 </t>
  </si>
  <si>
    <t>licencja za program AQUARIUS za miesiąc sierpień 2024</t>
  </si>
  <si>
    <t>029/09/2024</t>
  </si>
  <si>
    <t>Przebudowa drogi wraz z przebudową gazociagu Dn500 wysokiego ciśnienia w msc. Zębowo (Faktura częściowa 2)</t>
  </si>
  <si>
    <t>53/2024</t>
  </si>
  <si>
    <t>Centrum Konsultingu Business Expert Sp. z o.o., ul. Mickiewicza 14, 60-834 Poznań</t>
  </si>
  <si>
    <t>przygotowanie ewidencji i wyceny aktualnej wartości rynkowej środków trwałych wchodzących w skłąd stacji uzdatniania wody w m. Władysławowo Gmina Lwówek</t>
  </si>
  <si>
    <t>FS/001/8/2024/BE</t>
  </si>
  <si>
    <t>dzierżawa urządzeń za sierpień 2024</t>
  </si>
  <si>
    <t>90232919</t>
  </si>
  <si>
    <t>29-08-2024</t>
  </si>
  <si>
    <t>1489/08/2024</t>
  </si>
  <si>
    <t>19-08-2024</t>
  </si>
  <si>
    <t>FV/79/2024/08</t>
  </si>
  <si>
    <t>27-08-2024</t>
  </si>
  <si>
    <t>zkup pucharów na zawody wędkarskie O Puchar Święta Chleba w ramach obchodów gminnych Święto Chleba 2024</t>
  </si>
  <si>
    <t>FV/58/2024/08</t>
  </si>
  <si>
    <t>21-08-2024</t>
  </si>
  <si>
    <t>obsługa prawna w sierpniu 2024</t>
  </si>
  <si>
    <t>124/2024</t>
  </si>
  <si>
    <t>28-08-2024</t>
  </si>
  <si>
    <t xml:space="preserve">Dostarczenie wody i odprowadzenie sciekówSzalety Miejskie: 2024.07.08-2024.08.09 </t>
  </si>
  <si>
    <t>R/13633/2024</t>
  </si>
  <si>
    <t>23-08-2024</t>
  </si>
  <si>
    <t>dostarczenie łącza internetowego i połączenia telefonicznego do Stacji Uzdatniania Wody we Władysławowie w okresie od 25.07.2024 do 24.08.2024</t>
  </si>
  <si>
    <t>2408240672733</t>
  </si>
  <si>
    <t>26-08-2024</t>
  </si>
  <si>
    <t>Gandalf Team Sp.z o.o.
Rynek 32
64-310 Lwówek</t>
  </si>
  <si>
    <t>zakup upominku - 100. urodziny mieszkanki</t>
  </si>
  <si>
    <t>02.09.2024</t>
  </si>
  <si>
    <t>.000266959</t>
  </si>
  <si>
    <t>Naprawa drogi gminnej w m. Zębowo</t>
  </si>
  <si>
    <t>zlecenie nr 338/2024</t>
  </si>
  <si>
    <t>FS 34 / 2024</t>
  </si>
  <si>
    <t>Wbudowanie  materiałów  i zabezpieczenie pobocza w m. Władysławowo</t>
  </si>
  <si>
    <t>zlecenie nr 337/2024</t>
  </si>
  <si>
    <t>43/PN/09/2024</t>
  </si>
  <si>
    <t>Zakup art. gospodarstwa domowego w celu doposażenia Sali wiejskiej w Sołectwie Komorowice.</t>
  </si>
  <si>
    <t>340/2024</t>
  </si>
  <si>
    <t>Zakup środków czystości oraz art. piknikowych do Sali wiejskiej w Sołectwie Bródki na obchody z okazji obchodów 200-lecia ochrony przeciwpożarowej w Bródkach oraz upamiętnienia bohatera z 1920 roku mieszkańca sołectwa.</t>
  </si>
  <si>
    <t>341/2024</t>
  </si>
  <si>
    <t>FV/71/2024/08</t>
  </si>
  <si>
    <t>26.08.2024</t>
  </si>
  <si>
    <t xml:space="preserve">wykonanie projektów decyzji o warunkach zabudowy, inwestycji celu publicznego oraz zmian decyzji wraz z analizą urbanistyczną w ilości 7 szt. </t>
  </si>
  <si>
    <t>8/08/2024</t>
  </si>
  <si>
    <t>Adam Wojciechowski ul. Rynek 25, 64-310 Lwówek</t>
  </si>
  <si>
    <t>Zakup art. gospodarstwa domowego w celu doposażenia Sali wiejskiej w Sołectwie Grońsko w ramach wykonania zadania pn. Utrzymanie i doposażenie Sali wiejskiej.</t>
  </si>
  <si>
    <t>343/2024</t>
  </si>
  <si>
    <t>47/2024</t>
  </si>
  <si>
    <t>28.08.2024</t>
  </si>
  <si>
    <t>DINO POLSKA S.A. ul. Ostrowska 122, 63-700 Krotoszyn, Market: 12975, Pakosław 159, 64-310 Lwówek</t>
  </si>
  <si>
    <t>Zakup artykułów spożywczych w celu wspólnego przygotowania potraw przez mieszkańców sołectwa Bródki z okazji obchodów 200-lecia ochrony przeciwpożarowej w Bródkach oraz upamiętniania bohatera z 1920 roku mieszkańca sołectwa w ramach zadania pn. Kultywowanie tradycji wiejskich.</t>
  </si>
  <si>
    <t>344/2024</t>
  </si>
  <si>
    <t>P/12975/2024/00084</t>
  </si>
  <si>
    <t>wymiana turbiny oraz zbiornika AdBlue w samochodzie Ford Transit do przewozu osób z niepełnosprawnościami</t>
  </si>
  <si>
    <t>Kosztorys naprawy (1001773) oraz decyzja Burmistrza</t>
  </si>
  <si>
    <t>wymiana oleju silnikowego i filtra oleju w samochodzie Ford Transit do przewozu osób z niepełnosprawnościami</t>
  </si>
  <si>
    <t>FV/UP/1624/24/BK</t>
  </si>
  <si>
    <t>02-09-2024</t>
  </si>
  <si>
    <t>FV/UP/1625/24/BK</t>
  </si>
  <si>
    <t>4/09/2024</t>
  </si>
  <si>
    <t>Inkaso opłaty targowej za  sierpień 2024</t>
  </si>
  <si>
    <t>ZGM/2024/39</t>
  </si>
  <si>
    <t>konserwacja zegara miejskiego - sierpień 2024r.</t>
  </si>
  <si>
    <t>F 0002/08/2024</t>
  </si>
  <si>
    <t>30-08-2024</t>
  </si>
  <si>
    <t>odbiór i zagospodarowanie zmieszanych odpadów komunalnych oraz odpadów segregowanych z UMiG Lwówek , sierpień 2024</t>
  </si>
  <si>
    <t>S/2989/2024</t>
  </si>
  <si>
    <t>naprawa dród gminnych gruntowych ul Wiśniowa i Magazynowa polegających na uzupełnieniu ubytków.</t>
  </si>
  <si>
    <t>Zlecenie nr 293/2024</t>
  </si>
  <si>
    <t>41/PN/08/2024</t>
  </si>
  <si>
    <t>01.082024</t>
  </si>
  <si>
    <t>Naprawa chodników na terenie miasta i wsi Zębowo, uzupełnianie pofrezem dziur w m Pakosław</t>
  </si>
  <si>
    <t>Zlecenie nr 294/2024</t>
  </si>
  <si>
    <t>40/PN/08/2024</t>
  </si>
  <si>
    <t>zakup pieczęci</t>
  </si>
  <si>
    <t>366/2024</t>
  </si>
  <si>
    <t>05.09.2024</t>
  </si>
  <si>
    <t>P/306/2024</t>
  </si>
  <si>
    <t>06.09.2024</t>
  </si>
  <si>
    <t>Zakład Gospodarko Komunalnej Sp. Zo.o. Ul.Powstańzów Wlkp. 40 64-310 Lwówek</t>
  </si>
  <si>
    <t>umowy z ZGK</t>
  </si>
  <si>
    <t>R/00491/2024</t>
  </si>
  <si>
    <t>R/00389/2024</t>
  </si>
  <si>
    <t>R/00218/2024</t>
  </si>
  <si>
    <t>R/00620/2024</t>
  </si>
  <si>
    <t>16.01.2024</t>
  </si>
  <si>
    <t>R/00653/2024</t>
  </si>
  <si>
    <t>R/00691/2024</t>
  </si>
  <si>
    <t>R/00760/2024</t>
  </si>
  <si>
    <t>R/00947/2024</t>
  </si>
  <si>
    <t>R//01188/2024</t>
  </si>
  <si>
    <t>R/01045/2024</t>
  </si>
  <si>
    <t>R/01345/2024</t>
  </si>
  <si>
    <t>R/17446/2024</t>
  </si>
  <si>
    <t>11.12.2023</t>
  </si>
  <si>
    <t>R/01435/2024</t>
  </si>
  <si>
    <t>R/01558/2024</t>
  </si>
  <si>
    <t>R/01600/2024</t>
  </si>
  <si>
    <t>30.01.2024</t>
  </si>
  <si>
    <t>BAŁTYKGAZ Sp. Z o.o. ul.Sobieskiego 5,     84-230 Rumia</t>
  </si>
  <si>
    <t>0024010339</t>
  </si>
  <si>
    <t>0024010338</t>
  </si>
  <si>
    <t>0024012447</t>
  </si>
  <si>
    <t>12.01.2024</t>
  </si>
  <si>
    <t>0024014032</t>
  </si>
  <si>
    <t>R/01665/2024</t>
  </si>
  <si>
    <t>07.02.2024</t>
  </si>
  <si>
    <t>R/02011/2024</t>
  </si>
  <si>
    <t>13.01.2024</t>
  </si>
  <si>
    <t>R/02224/2024</t>
  </si>
  <si>
    <t>R/02301/2024</t>
  </si>
  <si>
    <t>R/02333/2024</t>
  </si>
  <si>
    <t>R/02372/2024</t>
  </si>
  <si>
    <t>R/02412/2024</t>
  </si>
  <si>
    <t>R/02519/2024</t>
  </si>
  <si>
    <t>22.02.2024</t>
  </si>
  <si>
    <t>R/02625/2024</t>
  </si>
  <si>
    <t>R/02734/2024</t>
  </si>
  <si>
    <t>R/03013/2024</t>
  </si>
  <si>
    <t>23.02.2024</t>
  </si>
  <si>
    <t>R/02832/2024</t>
  </si>
  <si>
    <t>R/03065/2024</t>
  </si>
  <si>
    <t>R/03198?2024</t>
  </si>
  <si>
    <t>R03313/2024</t>
  </si>
  <si>
    <t>PPHU SUPDROŻ Sp. z o.o., Ul. Sprzeczna 17, Suchy Las</t>
  </si>
  <si>
    <t xml:space="preserve">Przegląd, legalizacja  i wymiana gaśnic w budynku UMiG Lwówek </t>
  </si>
  <si>
    <t>440/11/2024</t>
  </si>
  <si>
    <t>05-09-2024</t>
  </si>
  <si>
    <t>zakup paliwa i mat ekploat. do sam. Ford Transit  oraz Renault Trafic w okresie 22-08-2024 do 22-08-2024 r.</t>
  </si>
  <si>
    <t>A24670D61000345</t>
  </si>
  <si>
    <t>dopłata do wody i ścieków od 2024.08.01 do 2024.08.31</t>
  </si>
  <si>
    <t>31-08-2024</t>
  </si>
  <si>
    <t>zakup paliwa do samochodu słuzbowego Renault Kangoo PNT 2741A w msc 08/2024</t>
  </si>
  <si>
    <t>A24643D61000099</t>
  </si>
  <si>
    <t>30/08/2024</t>
  </si>
  <si>
    <t>za pełnienei funkcji inspektora nadzoru inwestorskiego nad realizacją "Przebudowy dróg gminnych nr 383562P i 383563P w msc. Grońsko"</t>
  </si>
  <si>
    <t>07/KP/2024</t>
  </si>
  <si>
    <t>05.07.2024</t>
  </si>
  <si>
    <t>01/09/2024</t>
  </si>
  <si>
    <t>Faktura nr 15/2024</t>
  </si>
  <si>
    <t>31.08.2024r.</t>
  </si>
  <si>
    <t>Wywóz nieczystości ciekłych ze Sali wiejskiej w Sołectwie Zgierzynka w ramach zadania pn. Utrzymanie czystości.</t>
  </si>
  <si>
    <t>345/2024</t>
  </si>
  <si>
    <t>Zakup kosza na odpady do Sali wiejskiej w Sołectwie Zębowo.</t>
  </si>
  <si>
    <t>346/2024</t>
  </si>
  <si>
    <t>ADF STIHL Tadeusz Bieganowski ul. Kolejowa 17, 64-300 Nowy Tomyśl</t>
  </si>
  <si>
    <t>Naprawa kosiarki w ramach zadania utrzymanie dróg.</t>
  </si>
  <si>
    <t>347/2024</t>
  </si>
  <si>
    <t>Zakup środka do zwalczania chwastów na placu rekreacyjnym w Sołectwie Grońsko w ramach działania pn. Utrzymanie zieleni wiejskiej.</t>
  </si>
  <si>
    <t>348/2024</t>
  </si>
  <si>
    <t>S/2912/2024</t>
  </si>
  <si>
    <t>0113/2024</t>
  </si>
  <si>
    <t>F/000982/24</t>
  </si>
  <si>
    <t>254/SF/2024</t>
  </si>
  <si>
    <t>Dzierżawa urządzeń oświetlenia drogowego za miesiąc wrzesień 2024</t>
  </si>
  <si>
    <t>1194104942</t>
  </si>
  <si>
    <t>3/08/2024</t>
  </si>
  <si>
    <t>14.08.2024</t>
  </si>
  <si>
    <t>P.W. ART.-BUD J. Lachowski, ul. Towarowa 28, 85-746 Bydgoszcz</t>
  </si>
  <si>
    <t>zakup 2 ławostołów z planszami do gry w ramach PWW Konin 2024</t>
  </si>
  <si>
    <t>10.09.2024</t>
  </si>
  <si>
    <t>3404/2024/ESK</t>
  </si>
  <si>
    <t>Zakup linki gazu do kosiarki używanej do wykaszania terenów zielonych w Sołectwie Lipka Wielka w ramach działania pn. Utrzymanie zieleni wiejskiej.</t>
  </si>
  <si>
    <t xml:space="preserve">342/2024 </t>
  </si>
  <si>
    <t>Zakup art. gospodarstwa domowego - garnki do Sali wiejskiej w Sołectwie Krzywy Las.</t>
  </si>
  <si>
    <t>360/2024</t>
  </si>
  <si>
    <t>Usługi Stolarskie Krystian Jarnut ul. Południowa 29, 64-310 Lwówek</t>
  </si>
  <si>
    <t>Wykonanie i montaż gabloty dla Sołectwa Komorowo w ramach działania pn. Poprawa estetyki wsi.</t>
  </si>
  <si>
    <t>361/2024</t>
  </si>
  <si>
    <t>Przegląd kosiarki używanej w celu wykaszania terenów zielonych w Sołectwie Zębowo w ramach działania pn. Utrzymanie zieleni wiejskiej.</t>
  </si>
  <si>
    <t>362/2024</t>
  </si>
  <si>
    <t>Zakup kompozycji kwiatowej do wieńca dożynkowego dla Sołectwa Wymyślanka w ramach działania pn. Kultywowanie tradycji wiejskich.</t>
  </si>
  <si>
    <t>363/2024</t>
  </si>
  <si>
    <t>Zakup produktów spożywczych w celu organizacji festynu rodzinnego "Zakończenie lata" dla mieszkanców Sołectwa Komorowo w ramach działania pn. Kultywowanie tradycji wiejskich.</t>
  </si>
  <si>
    <t>364/2024</t>
  </si>
  <si>
    <t>F/000379/24</t>
  </si>
  <si>
    <t>02/08/2024</t>
  </si>
  <si>
    <t>PN/1044/24</t>
  </si>
  <si>
    <t>6011F00933/0924             6011F00935/0924       6011F00937/0924         6011F00934/0924</t>
  </si>
  <si>
    <t>zakup wody zródlanej do konsumpcji w miesiącu sierpniu 2024</t>
  </si>
  <si>
    <t>31/13768847</t>
  </si>
  <si>
    <t>1541809/57/2024/F</t>
  </si>
  <si>
    <t>03-09-2024</t>
  </si>
  <si>
    <t>1538817/41/2024/F</t>
  </si>
  <si>
    <t>parasol grzewczy gazowy - 2szt, w ramach PWW Konin 2024</t>
  </si>
  <si>
    <t>379/2024</t>
  </si>
  <si>
    <t>12.09.2024</t>
  </si>
  <si>
    <t>GP/FV/567/09/224</t>
  </si>
  <si>
    <t>korespondencja pocztowa z UMiG z sierpnia 2024</t>
  </si>
  <si>
    <t>F34280P0824SFAKBMJ</t>
  </si>
  <si>
    <t>04-09-2024</t>
  </si>
  <si>
    <t>09/131/24</t>
  </si>
  <si>
    <t>09/132/24</t>
  </si>
  <si>
    <t xml:space="preserve"> Pobór i zabezpieczenie wody w studni miejskiej na ul 3 Stycznia (Planty)  - zabezpieczenie p.poż. i utrzymanie zieleni 2024.07.04 do 2024.08.07  </t>
  </si>
  <si>
    <t xml:space="preserve"> Dostarczenie wody i odprow. ścieków z    budynku usługowego na Rynku: 2024.07.07- 2024.09.05,  oraz Pobór wody w studni miejskiej na Rynku - fontanny i utrzymanie zieleni  2024.08.07- 2024.09.05</t>
  </si>
  <si>
    <t xml:space="preserve"> Pobór i zabezpieczenie wody w studni miejskiej na ul 3 Stycznia (Planty)  - zabezpieczenie p.poż. i utrzymanie zieleni 2024.08.07 do 2024.09.05  </t>
  </si>
  <si>
    <t xml:space="preserve">Dostarczenie wody i odprowadzenie ścieków z  kontenera sanitarnego na targowisku: 2024.08.07 - 2024.09.05 </t>
  </si>
  <si>
    <t>R/14141/20224</t>
  </si>
  <si>
    <t>R/13963/2024</t>
  </si>
  <si>
    <t>R/14269/2024</t>
  </si>
  <si>
    <t>HOTEL-RESTAURACJA"DELICJUSZ" SADŁOCHA S.J., Trzebaw, ul. Pozbańska 1, Stęszew</t>
  </si>
  <si>
    <t>Szkolenie Burmistrza organizowane przez RIO 05.09.2024</t>
  </si>
  <si>
    <t>1318/2024</t>
  </si>
  <si>
    <t>zakup paliwa i mat ekploat. do sam. Ford Transit  oraz Renault Trafic w okresie 04-09-2024 do 06-09-2024 r.</t>
  </si>
  <si>
    <t>A24670D61000363</t>
  </si>
  <si>
    <t>08-09-2024</t>
  </si>
  <si>
    <t>połaczenia telefoniczne z telefonu stacjonarnego UMiG w Lwówku w sierpniu 2024 + abomanment telefoniczny za wrzesień 2024</t>
  </si>
  <si>
    <t>11-107549-09249</t>
  </si>
  <si>
    <t>telefony komórkowe od 10.09.2024 do 09.10.2024 - abonament</t>
  </si>
  <si>
    <t>F/20032143/09/24</t>
  </si>
  <si>
    <t>12-09-2024</t>
  </si>
  <si>
    <t>Dostarczenie wody i odprowadzenie scieków UMiG: 2024.08.07 - 2024.09.06</t>
  </si>
  <si>
    <t>R/14317/2024</t>
  </si>
  <si>
    <t>10-09-2024</t>
  </si>
  <si>
    <t>SKLEP WIELOBRANŻOWY "METAL-INSTAL" Danuta Ciebielska, ul. Średnia 1, Lwówek</t>
  </si>
  <si>
    <t>Zakup zaworu na potrzeby Urzędu</t>
  </si>
  <si>
    <t>838/2024</t>
  </si>
  <si>
    <t>06-09-2024</t>
  </si>
  <si>
    <t>Zakup gadżetu promocyjnego</t>
  </si>
  <si>
    <t>367/2024</t>
  </si>
  <si>
    <t>.0501/24/FV1</t>
  </si>
  <si>
    <t>Zakład Usług Projektowych i Inwestycyjnych  Maria i waldemar Pieta</t>
  </si>
  <si>
    <t>dokuemntacja projektowo-kosztorysowa kanalizacji deszczowej w ul. Magazynowej w Lwówku</t>
  </si>
  <si>
    <t>09/KP/2024</t>
  </si>
  <si>
    <t>2/09/2024</t>
  </si>
  <si>
    <t>Stolarnia Daglezja Sp. z o.o., Przyłęk 61A, 64-300 Nowy Tomyśl</t>
  </si>
  <si>
    <t>zaku desek podłogowych, do wykonania zapór ulicznych na XLV Bieg Powstańczy 2024</t>
  </si>
  <si>
    <t>decyzja Brmistrza</t>
  </si>
  <si>
    <t>FV2024/09/5</t>
  </si>
  <si>
    <t>Firma GGRAJA Damian Graja, ul. Poznańska 80, 62-045 Pniewy</t>
  </si>
  <si>
    <t>zakup 2 butli gazwych 11kg w ramach projektu PWW Konin 2024</t>
  </si>
  <si>
    <t>285/2024</t>
  </si>
  <si>
    <t>Faktura PROFORMA 141/09/2024</t>
  </si>
  <si>
    <t>zakup zagu propan 2x11kg do butli gazwych w ramach projektu PWW Konin 2024</t>
  </si>
  <si>
    <t>Faktura PROFORMA 140/09/2024</t>
  </si>
  <si>
    <t>Zakup okolicznościowej statuetki</t>
  </si>
  <si>
    <t>373/2024</t>
  </si>
  <si>
    <t>FV/8/09/2024</t>
  </si>
  <si>
    <t>38156</t>
  </si>
  <si>
    <t>18.09.2024</t>
  </si>
  <si>
    <t>Gwóźdź Piekarnia</t>
  </si>
  <si>
    <t>38313</t>
  </si>
  <si>
    <t>Naprawa drogi gminnej położonej na działce nr ewid. 194 w m. Pakosław, gmina Lwówek.</t>
  </si>
  <si>
    <t>umowa 7/2024</t>
  </si>
  <si>
    <t>Wykonanie usługi związanej z uporządkowaniem poddasza w budynku gminnym.</t>
  </si>
  <si>
    <t>349/2024</t>
  </si>
  <si>
    <t>Wykonanie usługi związanej z wykaszaniem terenów zielonych w Sołectwie Zgierzynka w ramach działania pn. Utrzymanie zieleni wiejskiej.</t>
  </si>
  <si>
    <t>350/2024</t>
  </si>
  <si>
    <t>Zakup wieńca dożynkowego dla Sołectwa Komorowice w ramach działania pn. Kultywowanie tradycji wiejskich.</t>
  </si>
  <si>
    <t>363/2/2024</t>
  </si>
  <si>
    <t>Sala Bankietowa "Karmazyn' Brody ul. Polna 20, Wąsowo, 64-316 Kuślin</t>
  </si>
  <si>
    <t>Usługa gastronomiczna na obchody 200-lecia ochrony przeciwpożarowej w Bródkach oraz upamiętnienia bohatera z 1920 roku w ramach wykonania zadania pn. Kultywowanie tradycji wiejskich.</t>
  </si>
  <si>
    <t>364/2/2024</t>
  </si>
  <si>
    <t>Patryk Andrzejczak, Komorowo 14/1, 64-310 Lwówek</t>
  </si>
  <si>
    <t>Przygotowanie podłoża pod altankę (ustawienie obrzeży i położenie kostki brukowej) na placu przed Salą wiejską w Sołectwie Komorowo w ramach wykonania działania pn. Poprawa estetyki wsi.</t>
  </si>
  <si>
    <t>365/2024</t>
  </si>
  <si>
    <t>EURO-PŁYTA Sp. z o.o. Sp. k. ul. Kolejowa 16, 64-300 Nowy Tomyśl</t>
  </si>
  <si>
    <t>Zakup płyty sufitowej do Sali wiejskiej w Sołectwie Zębowo w ramach działania pn. Modernizacja Sali wiejskiej.</t>
  </si>
  <si>
    <t>365/2/2024</t>
  </si>
  <si>
    <t>PHU Szymon Kowalewicz os. Wyzwolenia 49, 62-045 Pniewy</t>
  </si>
  <si>
    <t>Wynajem zamków dmuchanych na festyn rodzinny w Sołectwie Józefowo w ramach działania pn. Kultywowanie tradycji wiejskich.</t>
  </si>
  <si>
    <t>369/2/2024</t>
  </si>
  <si>
    <t>Pielęgnacja terenów zielonych w Sołectwie Grońsko w ramach wykonania działania pn. Utrzymanie zieleni wiejskiej.</t>
  </si>
  <si>
    <t>371/2024</t>
  </si>
  <si>
    <t>Zakup bułek oraz chleba dla mieszkańców Sołectwa przybyłych na uroczystość 200-lecia ochrony przeciwpożarowej w Bródkach oraz upamiętnienia bohatera z 1920 roku zadanie wykonane w ramach działania pn. Kultyowanie tradycji wiejskich.</t>
  </si>
  <si>
    <t>374/2024</t>
  </si>
  <si>
    <t>OBSŁUGA TERENÓW ZIELONYCH M.K. HORODECKI, Głuponie 18, 64-316 Kuślin</t>
  </si>
  <si>
    <t>Usługa posadzenia drzew wzdłuż drogi gminnej w Sołectwie Zygmuntowo w ramach działania pn. Utrzymanie zieleni wiejskiej.</t>
  </si>
  <si>
    <t>375/2024</t>
  </si>
  <si>
    <t>Artykuły Gospodarstwa Domowego Ewa Łączka ul. E. Sczanieckiej 14/3, 64-316 Kuślin</t>
  </si>
  <si>
    <t>Zakup rękawiczek nitrylowych, obrusów papierowych oraz ścierek potrzebnych do przygotowania wspólnego spotkania na zakończenie lata dla rodzin, mieszkańców Sołectwa Zygmuntowo w ramach działania pn. Kultywowanie tradycji wiejskich.</t>
  </si>
  <si>
    <t>376/2024</t>
  </si>
  <si>
    <t>DINO POLSKA S.A. ul. Ostrowska 122, 63-700 Krotoszyn Market: 10741 ul. Emilii Sczanieckiej 2A, 64-316 Kuślin</t>
  </si>
  <si>
    <t>Zakup art. spożywczych potrzebnych do przygotowania wspólnego spotkania na zakończenie lata dla rodzin, mieszkańców Sołectwa Zygmuntowo w ramach działania pn. Kultywowanie tradycji wiejskich.</t>
  </si>
  <si>
    <t>377/2024</t>
  </si>
  <si>
    <t>DINO POLSKA S.A.ul. Ostrowska 122, 63-700 Krotoszyn Market:: 10741 ul. Emilii Sczanieckiej 2A, 64-316 Kuślin</t>
  </si>
  <si>
    <t>377/2/2024</t>
  </si>
  <si>
    <t>AVADA EXPART Sp. z o.o. ul. Kwiatowa 12/1, 61-881 Poznań</t>
  </si>
  <si>
    <t>381/2024</t>
  </si>
  <si>
    <t>48/PN/09/2024</t>
  </si>
  <si>
    <t>FV/1/2024/09</t>
  </si>
  <si>
    <t>FV/2/2024/09</t>
  </si>
  <si>
    <t>55/2024</t>
  </si>
  <si>
    <t>92/2024</t>
  </si>
  <si>
    <t>FS-169/09/2024</t>
  </si>
  <si>
    <t>FV/2/9/2024</t>
  </si>
  <si>
    <t>FV/6/2024/09</t>
  </si>
  <si>
    <t>452/2024</t>
  </si>
  <si>
    <t>F 0314/2024</t>
  </si>
  <si>
    <t>P/10741/2024/00158</t>
  </si>
  <si>
    <t>P/10741/2024/00159</t>
  </si>
  <si>
    <t>FVH/00008/2535/2024</t>
  </si>
  <si>
    <t>"Nasz Dzień po Dniu" Sp. C. ul. Poznańska 22, 64-300 Nowy Tomyśl</t>
  </si>
  <si>
    <t>ogloszenie prasowe - emisja 17.09.2024 - przystąpienie do sporządzenie mpzp (tereny gminy Kwilcz)</t>
  </si>
  <si>
    <t>zlecenie nr 372/2024</t>
  </si>
  <si>
    <t>338/NT/2024</t>
  </si>
  <si>
    <t>F000890092400251405U</t>
  </si>
  <si>
    <t>20..09.2024</t>
  </si>
  <si>
    <t>artykuły papiernicze- realiz programu profil w P Lwówek</t>
  </si>
  <si>
    <t>368/2024</t>
  </si>
  <si>
    <t>2181/2024</t>
  </si>
  <si>
    <t xml:space="preserve"> Hurtownia Artykułów Papierniczych "Olka" I Minge  Lwówek</t>
  </si>
  <si>
    <t>usługa weterynaryjna  - gotowość do interwencji weterynaryjnej za wrzesień 2024 r.</t>
  </si>
  <si>
    <t>105/01/2024</t>
  </si>
  <si>
    <t>24.09.2024</t>
  </si>
  <si>
    <t>106/01/2024</t>
  </si>
  <si>
    <t>Brązart s.c. Juliusz Barbara Kwieciński
ul. Wodna 10
63-300 Pleszew</t>
  </si>
  <si>
    <t>Zakup statuetek z wieżą zegarową</t>
  </si>
  <si>
    <t>352/2024</t>
  </si>
  <si>
    <t>.55/2024</t>
  </si>
  <si>
    <t>23.09.2024</t>
  </si>
  <si>
    <t>zakup paliwa i mat ekploat. do sam. Ford Transit  oraz Renault Trafic w okresie 09-09-2024 do 12-09-2024 r.</t>
  </si>
  <si>
    <t>A24670D61000373</t>
  </si>
  <si>
    <t>15-09-2024</t>
  </si>
  <si>
    <t>Usługa dostępu do Internetu dla jednostek organizacyjnych gminy Lwówek w okresie 2024-09-01 do 2024-09-30</t>
  </si>
  <si>
    <t>780/09/2024</t>
  </si>
  <si>
    <t>17-09-2024</t>
  </si>
  <si>
    <t>1740/09/2024</t>
  </si>
  <si>
    <t>19-09-2024</t>
  </si>
  <si>
    <t>zakup dzienników budowy</t>
  </si>
  <si>
    <t>zlecenie nr 387/2024</t>
  </si>
  <si>
    <t>17.09.2024</t>
  </si>
  <si>
    <t>663/2024</t>
  </si>
  <si>
    <t>Gmina Pniewy, Samorządowy Zakład Budżetowy Centrum Integracji Społecznej OSTOJA, Pniewy</t>
  </si>
  <si>
    <t>zakup 5szt budek dla ptaków w ramach PWW Zgierzynka 2024</t>
  </si>
  <si>
    <t>301/2024</t>
  </si>
  <si>
    <t>42/CIS/24/F</t>
  </si>
  <si>
    <t>09/422/24</t>
  </si>
  <si>
    <t>26-09-2024</t>
  </si>
  <si>
    <t>obsługa prawna we wrześniu 2024</t>
  </si>
  <si>
    <t>25-09-2024</t>
  </si>
  <si>
    <t>332/9/2024/TiN</t>
  </si>
  <si>
    <t>24-09-2024</t>
  </si>
  <si>
    <t>Janusz Wrembel, ul. Długa 8, Lwówek</t>
  </si>
  <si>
    <t>zapewnienie noclegu dla gości zaproszonych na Lwóweckie Święto Chleba</t>
  </si>
  <si>
    <t>dostarczenie łącza internetowego i połączenia telefonicznego do Stacji Uzdatniania Wody we Władysławowie w okresie od 25.08.2024 do 24.09.2024</t>
  </si>
  <si>
    <t>2409240671437</t>
  </si>
  <si>
    <t>90234025</t>
  </si>
  <si>
    <t>27-09-2024</t>
  </si>
  <si>
    <t>zakup 36 kart podarunkowych  jako nagroda na BIEG POSTAŃCZY</t>
  </si>
  <si>
    <t>388/2024</t>
  </si>
  <si>
    <t>PROF./700527/2024/12</t>
  </si>
  <si>
    <t>aktualizacja i migracja Uchwały nr LXII/320/2023  - GISON</t>
  </si>
  <si>
    <t>zlecenie nr 351/2024</t>
  </si>
  <si>
    <t>38/09/2024</t>
  </si>
  <si>
    <t>licencja za program AQUARIUS za miesiąc wrzesień 2024</t>
  </si>
  <si>
    <t>031/10/2024</t>
  </si>
  <si>
    <t>ścięcia poboczy, usunięcie nieruwności, wywóz nadmiaru gruntu w celu odprowadzenia wód z pasa drogowego na drogach gminnych</t>
  </si>
  <si>
    <t>354/2024</t>
  </si>
  <si>
    <t>47/PN/09/2024</t>
  </si>
  <si>
    <t>13.09.20324</t>
  </si>
  <si>
    <t>Wykorytowanie i wyprofilowanie pobocza drogi gminnej w Władysławowie.</t>
  </si>
  <si>
    <t>335/2024</t>
  </si>
  <si>
    <t>FS 35 / 2024</t>
  </si>
  <si>
    <t>zagospodarowanie terenów zielonych w obrębie miejscowści Zębowo</t>
  </si>
  <si>
    <t>zlecenie nr 336/2024</t>
  </si>
  <si>
    <t>2/9/2024</t>
  </si>
  <si>
    <t xml:space="preserve">              Usługi Budowlane Piotr Jarnut, ul. Grobla 7, 64 - 310 Lwówek</t>
  </si>
  <si>
    <t xml:space="preserve">WC SERWIS POLSKA Sp. z o.o. </t>
  </si>
  <si>
    <t xml:space="preserve">wynajem toalet </t>
  </si>
  <si>
    <t>zlecenie nr 408/2024</t>
  </si>
  <si>
    <t>POZFVSK202408697</t>
  </si>
  <si>
    <t>mechaniczne zamiatanie ulic</t>
  </si>
  <si>
    <t>zlecenie nr 355/2024</t>
  </si>
  <si>
    <t>29.09.2024</t>
  </si>
  <si>
    <t>F/4/09/2024</t>
  </si>
  <si>
    <t>zlecenie nr 356/2024</t>
  </si>
  <si>
    <t xml:space="preserve">uzupełnienie ubytków, dziur w drodze gminnej dz. nr 387 w m. Pakosław </t>
  </si>
  <si>
    <t>zlecenie nr 295/2024</t>
  </si>
  <si>
    <t>FS 33 / 2024</t>
  </si>
  <si>
    <t>Kosztorysowanie Projektopwanie i Nadzór Budowlany Roman Trzybiński  Zębowo ul. Kwiatowa 17, 64-310 Lwówek</t>
  </si>
  <si>
    <t>wykonanie kosztorysów inwestorskich dla robót modernizacyjnych w budynkach szkół z terenu gm. Lwówek</t>
  </si>
  <si>
    <t>zelecenie 302/2024</t>
  </si>
  <si>
    <t>Ra nr 4/2024</t>
  </si>
  <si>
    <t>aktualizacja i migracja Uchwały nr III/22/2024 - GISON</t>
  </si>
  <si>
    <t>zlecenie nr 369/2024</t>
  </si>
  <si>
    <t>81/09/2024</t>
  </si>
  <si>
    <t>zakup toreb papierowych 24*11*32 z nadrkiem - jako pakiety startwe w ramach Biegu Powstańczego</t>
  </si>
  <si>
    <t>390/2024</t>
  </si>
  <si>
    <t>FV 158/2024</t>
  </si>
  <si>
    <t>zakup paliwa i mat ekploat. do sam. Ford Transit  oraz Renault Trafic w okresie 24-09-2024 do 26-09-2024 r.</t>
  </si>
  <si>
    <t>A24670D61000393</t>
  </si>
  <si>
    <t>29-09-2024</t>
  </si>
  <si>
    <t>zakup paliwa i mat ekploat. do sam. Ford Transit  oraz Renault Trafic w okresie 16-09-2024 do 20-09-2024 r.</t>
  </si>
  <si>
    <t>A24670D61000382</t>
  </si>
  <si>
    <t>28-09-2024</t>
  </si>
  <si>
    <t>Inkaso opłaty targowej za  wrzesień 2024</t>
  </si>
  <si>
    <t>ZGM/2024/40</t>
  </si>
  <si>
    <t>30-09-2024</t>
  </si>
  <si>
    <t>zakup paliwa do samochodu służbowego          PNT 2741A w msc 09/2024</t>
  </si>
  <si>
    <t>Fa nr A24643D61000125</t>
  </si>
  <si>
    <t xml:space="preserve">zakup materiałów instalacyjnych do montażu w budynku gminnym </t>
  </si>
  <si>
    <t>Fa VAT nr: F:2161/24</t>
  </si>
  <si>
    <t>AUTO COMPOL S.A. ul. Kazimierza Wielkiego 1, Poznań</t>
  </si>
  <si>
    <t>naprawa samochodu Renault Trafic do przewozu osób z niepełnosprawnościami</t>
  </si>
  <si>
    <t>SRP/31/01631/24</t>
  </si>
  <si>
    <t>DECATHLON Sp. z o.o. ul. Św. Antoniego 5, 62-080 Swadzim</t>
  </si>
  <si>
    <t>Wyróżnienie II stopnia dla zawodnika za osiągnięcie wysokiego wyniku we współzawodnictwie sportowym w postaci okolicznościowego dyplomu lub statuetki oraz nagrody rzeczowej w wysokości do 200,00 zł (odzież lub obuwie sportowe do kwoty 200,00 zł) otrzymała: Gabriela Kulak.</t>
  </si>
  <si>
    <t>Paragon 393913</t>
  </si>
  <si>
    <t>Przedsiębiorstwo Usługowo-Handlowe Waldemar Chalasz os. Północ 19a/4, 64-300 Nowy Tomyśl</t>
  </si>
  <si>
    <t>Wynajem toalety dla Sołectwa Posadowo na obchody Dnia Dziecka w ramach działania pn. Kultywowanie tradycji wiejskich.</t>
  </si>
  <si>
    <t>214/2/2024</t>
  </si>
  <si>
    <t>FA 01/08/24</t>
  </si>
  <si>
    <t>"OZDOBY DOMU" Aleksander Ciebielski ul. Rynek 23, 64-310 Lwówek</t>
  </si>
  <si>
    <t>Zakup obrusów do Sali wiejskiej w Sołectwie Wymyślanka w ramach działania pn. Utrzymanie i doposażenie Sali wiejskiej.</t>
  </si>
  <si>
    <t>382/2024</t>
  </si>
  <si>
    <t>13.09.2024</t>
  </si>
  <si>
    <t>FR 2/09/2024</t>
  </si>
  <si>
    <t>Zakup chłodziarki KERNAU do Sali wiejskiej w Sołectwie Wymyślanka w ramach działania pn. Utrzymanie i doposażenie Sali wiejskiej.</t>
  </si>
  <si>
    <t>384/2024</t>
  </si>
  <si>
    <t>GANDALF Team Sp. z o.o. ul. Kwiatowa 12/1, 61-881 Poznań</t>
  </si>
  <si>
    <t>Zakup produktów do przygotowania potraw na festyn rodzinny Sołectwa Lipka Wielka w ramach działania pn. Kultywowanie tradycji wiejskich.</t>
  </si>
  <si>
    <t>385/2024</t>
  </si>
  <si>
    <t>FVH/00009/2152/2024</t>
  </si>
  <si>
    <t>Zakup paliwa do kosiarki w celu wykaszania terenów zielonych w Sołectwie Zębowo w ramach wykonania działania pn. Utrzymanie zieleni wiejskiej.</t>
  </si>
  <si>
    <t>386/2024</t>
  </si>
  <si>
    <t>F 9568K1/0740/24</t>
  </si>
  <si>
    <t>FHU Ewelina Kawa ul. Powstańców Wlkp. 1A, 64-300 Nowy Tomyśl</t>
  </si>
  <si>
    <t>Usługa przygotowania przekąsek dla uczestników biorących udział w konkurencjach sportowych organizowanych podczas festynu pn. Rzut Snopkiem w Sołectwie Chmielinko w ramach działania pn. Kultywowanie tradycji wiejskich.</t>
  </si>
  <si>
    <t>402/2024</t>
  </si>
  <si>
    <t>FV 24/09/POS/NT/2024</t>
  </si>
  <si>
    <t>Zakup pucharów dla zawodników biorących udział w konkurencjach sportowych zorganizowanych podczas festynu w Sołectwie Lipka Wielka w ramach zadania pn. Kultywowanie tradycji wiejskich.</t>
  </si>
  <si>
    <t>403/2024</t>
  </si>
  <si>
    <t>FV/80/2024/09</t>
  </si>
  <si>
    <t>P.U.H. TRAX Dariusz Bławat ul. Dworcowa 18, 62-045 Pniewy</t>
  </si>
  <si>
    <t>Usługa nagłośnienia oraz oświetlenia na "Zębowskie Grzybobranie 2024" w Sołectwie Zębowo w ramach działania pn. Kultywowanie tradycji wiejskich.</t>
  </si>
  <si>
    <t>404/2024</t>
  </si>
  <si>
    <t>6/09/2024</t>
  </si>
  <si>
    <t>"WARZYWKO" Handel art. rolno-spożywczymi Maria Laufer, Glinno 99, 64-300 Nowy Tomyśl</t>
  </si>
  <si>
    <t>Zakup frytek w celu ich przygotowania dla uczestników biorących udział w konkurencjach sportowych zorganizowanych podczas festynu w Sołectwie Lipka Wielka w ramach zadania pn. Kultywowanie tradycji wiejskich.</t>
  </si>
  <si>
    <t>405/2024</t>
  </si>
  <si>
    <t>11723</t>
  </si>
  <si>
    <t>Zakup produktów spożywczych dla uczestników konkurencji sportowych, dzieci podczas Festynu Rodzinnego w Sołectwie Józefowo w ramach działania pn. Kultywowanie tradycji wiejskich.</t>
  </si>
  <si>
    <t>407/2024</t>
  </si>
  <si>
    <t>Wywóz nieczystości ciekłych z Sali wiejskiej w Sołectwie Władysławowo.</t>
  </si>
  <si>
    <t>409/2024</t>
  </si>
  <si>
    <t>S/3231/2024</t>
  </si>
  <si>
    <t>OGRODY I LASY - Sylwester Flieger, Przyłęk 101B, 64-300 Nowy Tomyśl</t>
  </si>
  <si>
    <t>Zakup traktorka Husqvarna TC238T w celu wykaszania terenów zielonych w Sołectwie Chmielinko w ramach wykonania zadania pn. Zakup kosiarki-Traktorek.</t>
  </si>
  <si>
    <t>S/3353/2024</t>
  </si>
  <si>
    <t>414/2024</t>
  </si>
  <si>
    <t>27.09.2024</t>
  </si>
  <si>
    <t>F/000455/24</t>
  </si>
  <si>
    <t>Paweł Krzaczkowski ROT SERVICE Spółka Komandytowa ul. Wspólna 1, 45-837 Opole</t>
  </si>
  <si>
    <t>Zakup namiotu imprezowego dla Sołectwa Chmielinko w ramach działania pn. Utrzymanie i doposażenie Sali wiejskiej.</t>
  </si>
  <si>
    <t>370/2024</t>
  </si>
  <si>
    <t>1322/2024</t>
  </si>
  <si>
    <t>czyszczenie studzienek i separatorów na terenie miasta i w m. Chmielinko.</t>
  </si>
  <si>
    <t>zlecenie nr 441/2024</t>
  </si>
  <si>
    <t>3.10.2024</t>
  </si>
  <si>
    <t>FS 37 / 2024</t>
  </si>
  <si>
    <t>remont cząstkowy nawierzchni bitumicznych dróg gminnych w miejscowości Lwówek.</t>
  </si>
  <si>
    <t>zlecenie nr 358/2024</t>
  </si>
  <si>
    <t>49/PN/10/2024</t>
  </si>
  <si>
    <t>Faktura nr 17/2024</t>
  </si>
  <si>
    <t>30.09.2024r.</t>
  </si>
  <si>
    <t>Maratończyk Pomiar Czasu
 Maciej Łucyk
Ul. Madziarska 2
61-619 Poznań
NIP 766-182-18-61</t>
  </si>
  <si>
    <t>usluga pomiaru czasu podczas Biegu Powst.nńczego 2024</t>
  </si>
  <si>
    <t>391/2024</t>
  </si>
  <si>
    <t>FS/24/10/5</t>
  </si>
  <si>
    <t>konserwacja zegara miejskiego - wrzesień 2024r.</t>
  </si>
  <si>
    <t>F 0004/09/2024</t>
  </si>
  <si>
    <t>dopłata do wody i ścieków od 2024.09.01 do 2024.09.30</t>
  </si>
  <si>
    <t>09/2024</t>
  </si>
  <si>
    <t>korespondencja pocztowa z UMiG z września 2024</t>
  </si>
  <si>
    <t>F38096P0924SFAKBMJ</t>
  </si>
  <si>
    <t>03-10-2024</t>
  </si>
  <si>
    <t>1884/10/2024</t>
  </si>
  <si>
    <t>07-10-2024</t>
  </si>
  <si>
    <t>Przedsiębiorstwo Produkcyjno Usługowo Handlowe MAX-GUM Słwomir Gmiąt</t>
  </si>
  <si>
    <t>materiały do paleniska - PWW Zgeiryznka 2024</t>
  </si>
  <si>
    <t>287/2024</t>
  </si>
  <si>
    <t>3515/09/2024</t>
  </si>
  <si>
    <t>Usługi brukarskie Sebastian Białek, Pakosław 14/6, 64-310 Lwówek</t>
  </si>
  <si>
    <t>wykonanie utwardzenia pod wiaty stadionowe w ramach PWW Brody 2024</t>
  </si>
  <si>
    <t>288/2024</t>
  </si>
  <si>
    <t>zakup środków eklploatacyjnych i środków ochrony roślin niezbędnych do utrzymania zieleni na Rynku</t>
  </si>
  <si>
    <t>282/SF/2024</t>
  </si>
  <si>
    <t>Firma Michałowski Sp. z o.o. Sp. k, Pniewy ul. Lwówecka 15</t>
  </si>
  <si>
    <t>zakup napojów do zestawów startowych w ramach biegu Powstańczego</t>
  </si>
  <si>
    <t>392/2024</t>
  </si>
  <si>
    <t>H39/001/24/034249</t>
  </si>
  <si>
    <t>Holding HUNTERS Sp. z o.o. Sp. k. ul. Bukowska 114 Grodzisk Wlkp</t>
  </si>
  <si>
    <t>ochrona Biegu Pwostańczego</t>
  </si>
  <si>
    <t>393/2024</t>
  </si>
  <si>
    <t>FS-00000303/10/24/02</t>
  </si>
  <si>
    <t>DARIUSZ KRZYSIŃSKI Firma produkcyjno handlowa OLIMPIA Dariusz Jacek Krzysiński, ul. Pułaskiego 84/86/2 Częstochowa</t>
  </si>
  <si>
    <t>zakup batonów do pakietów starowy w ramach Biegu Powstańczego</t>
  </si>
  <si>
    <t>394/20214</t>
  </si>
  <si>
    <t>6094/2024</t>
  </si>
  <si>
    <t>Paliwo gazowe Urząd odczyt rzeczywisty 31-07-2024 do 31-08-2024</t>
  </si>
  <si>
    <t>Paliwo gazowe Szalety Miejskie, odczyt szacunkowy 31-07-2024 do 31-08-2024</t>
  </si>
  <si>
    <t>Michał Turek, ks. Jana Gałeczki 40/119, 41-500 Chorzów</t>
  </si>
  <si>
    <t>Zakup czytnika kart do odczytu danych z tachografu w Fordzie Transit do przewozu osób z niepełnosprawnościami</t>
  </si>
  <si>
    <t>Google Commerce Limited w Google Play</t>
  </si>
  <si>
    <t>Zakup aplikacji do odczytu kart zawierających dane z tachografu w Fordzie Transit do przewozu osób z niepełnosprawnościami</t>
  </si>
  <si>
    <t>zakup paliwa i mat ekploat. do sam. Ford Transit  oraz Renault Trafic w okresie 30-09-2024 do 30-09-2024 r.</t>
  </si>
  <si>
    <t>Paragon niefiskalny nr 10000000006415866</t>
  </si>
  <si>
    <t>08-10-2024</t>
  </si>
  <si>
    <t>3/10/2024</t>
  </si>
  <si>
    <t>01-10-2024</t>
  </si>
  <si>
    <t>wydruk z aplikacji Google Play</t>
  </si>
  <si>
    <t>A24670D61000398</t>
  </si>
  <si>
    <t>01-10--2024</t>
  </si>
  <si>
    <t>Paliwo gazowe Urząd odczyt rzeczywisty 31-08-2024 do 30-09-2024</t>
  </si>
  <si>
    <t>Paliwo gazowe Szalety Miejskie, odczyt szacunkowy 31-08-2024 do 30-09-2024</t>
  </si>
  <si>
    <t>1541809/58/2024/F</t>
  </si>
  <si>
    <t>02-10-2024</t>
  </si>
  <si>
    <t>1538817/42/2024/F</t>
  </si>
  <si>
    <t>Dostarczenie wody i odprowadzenie sciekówSzalety Miejskie: 2024.08.09-2024.09.09 oraz Sala Wiejska w Pawłówku: 2024.08.22 - 2024.09.19</t>
  </si>
  <si>
    <t>R/15428/2024</t>
  </si>
  <si>
    <t>REAKCJA Flagi Reklamowe Sp. z o.o. Poznań</t>
  </si>
  <si>
    <t>zakup rolet przezroczstych w ramach projektu PWW Konin 2024</t>
  </si>
  <si>
    <t>395/2024</t>
  </si>
  <si>
    <t>3/10/2024/PRO/Reakcja</t>
  </si>
  <si>
    <t>SPORTTECH SP ZO.O  Poznań</t>
  </si>
  <si>
    <t xml:space="preserve"> zakup art. sportowych  realiz prgramu profil /bieg/ </t>
  </si>
  <si>
    <t>353/2024</t>
  </si>
  <si>
    <t>29.082024</t>
  </si>
  <si>
    <t>Fv/05279/DHS/SKT/2024</t>
  </si>
  <si>
    <t>SALONY MEBLOWE SZWEDEK I ROSZKIEWICZ  LWÓWEK</t>
  </si>
  <si>
    <t xml:space="preserve"> doposażenie punktu PIK</t>
  </si>
  <si>
    <t>26/2024</t>
  </si>
  <si>
    <t>FS/61/2024/B</t>
  </si>
  <si>
    <t>zakup wody zródlanej do konsumpcji w miesiącu wrześniu 2024</t>
  </si>
  <si>
    <t>31/13842766</t>
  </si>
  <si>
    <t>ANE Revolution Anna Pałuszna, ul. Kamila Cypriana Norwida 9, 41-253 Czeladż</t>
  </si>
  <si>
    <t>zakup medali na Bieg Powstańczy 2024</t>
  </si>
  <si>
    <t>396/2024</t>
  </si>
  <si>
    <t>FV 1/10/2024</t>
  </si>
  <si>
    <t>RMS RESCUE Medical Adrian Klameci, os. Przyjaźni 3/33, 64-320 Buk</t>
  </si>
  <si>
    <t>zabezpieczebn9e medyczne Biegu Powstańczego 2024</t>
  </si>
  <si>
    <t>397/2024</t>
  </si>
  <si>
    <t>10.10.2024</t>
  </si>
  <si>
    <t>Ozdoby domu Aleksander Ciebielski, Rynek 23, 64-310 Lwówek</t>
  </si>
  <si>
    <t>nagrody (reczniki) - 6szt dla laureatów biegu powstańczego</t>
  </si>
  <si>
    <t>398/2024</t>
  </si>
  <si>
    <t>1/10/2024</t>
  </si>
  <si>
    <t>geodezja Ochla Sp. z o.o., ul. Felickiego 17, 62-045 Pniewy</t>
  </si>
  <si>
    <t>m zas. c/p  - dz. nr 416, droga dojazdowa do Tartaku w Zębowie</t>
  </si>
  <si>
    <t>2/10/2024</t>
  </si>
  <si>
    <t>m zas. c/p  - dz. nr 266, - alternatywna lokalizacja hali sportowej</t>
  </si>
  <si>
    <t>125/2024</t>
  </si>
  <si>
    <t>połaczenia telefoniczne z telefonu stacjonarnego UMiG w Lwówku w wrześniu 2024 + abomanment telefoniczny za październik 2024</t>
  </si>
  <si>
    <t>11-114274-10246</t>
  </si>
  <si>
    <t>F/20096481/10/24</t>
  </si>
  <si>
    <t>12-10-2024</t>
  </si>
  <si>
    <t>10/216/24</t>
  </si>
  <si>
    <t>11-10-2024</t>
  </si>
  <si>
    <t>zakup paliwa i mat ekploat. do sam. Ford Transit  oraz Renault Trafic w okresie 02-10-2024 do 04-10-2024 r.</t>
  </si>
  <si>
    <t>A24670D61000406</t>
  </si>
  <si>
    <t xml:space="preserve">Dostarczenie wody i odprowadzenie ścieków z  kontenera sanitarnego na targowisku: 2024.09.05 - 2024.10.07 </t>
  </si>
  <si>
    <t xml:space="preserve"> Dostarczenie wody i odprow. ścieków z    budynku usługowego na Rynku: 2024.09.05- 2024.10.07,  oraz Pobór wody w studni miejskiej na Rynku - fontanny i utrzymanie zieleni  2024.09.05- 2024.10.07</t>
  </si>
  <si>
    <t>R/15751/2024</t>
  </si>
  <si>
    <t>R/15908/2024</t>
  </si>
  <si>
    <t>R/15974/2024</t>
  </si>
  <si>
    <t>usługa weterynaryjna - gotowość do interwencji weterynaryjnej za październik 2024 r.</t>
  </si>
  <si>
    <t>116/01/2024</t>
  </si>
  <si>
    <t>koszty poniesione z obsługą i funkcionowaniem MPKZP</t>
  </si>
  <si>
    <t>290</t>
  </si>
  <si>
    <t>opłata z wypis z rejestru gruntów dz. 56/12 Władysławowo (SUW)</t>
  </si>
  <si>
    <t>Dokument obliczenia opłaty nr 7856/2024</t>
  </si>
  <si>
    <t>kopia mapy zasadniczej dz. 430/1 Pakosław (Plac zabaw)</t>
  </si>
  <si>
    <t>Dokument obliczenia opłaty nr 7855/2024</t>
  </si>
  <si>
    <t>Stamler Marcin Stelmaszyk, ul. Liliowa 8, 62-045 Pniewy</t>
  </si>
  <si>
    <t>wykoanie tablic wraz z konstrrukcjami i montażem o dofinansownaiu z Polskiego Ładu wymiany oświetlenia drogowego i przebudowy dróg w grońsku</t>
  </si>
  <si>
    <t>816/2024</t>
  </si>
  <si>
    <t>przyłącze tymczasowe zasilania hali sportowej w Zębowie</t>
  </si>
  <si>
    <t>51090/2024/OD5/ZR2</t>
  </si>
  <si>
    <t>P/N/18328270/00001/24</t>
  </si>
  <si>
    <t>Dzierżawa urządzeń oświetlenia drogowego za miesiąc październik 2024</t>
  </si>
  <si>
    <t>1191105507</t>
  </si>
  <si>
    <t>ADAP Przemysław Włodarczyk, ul. Jodłowa 3 Roszków, 63-200 Jarocin</t>
  </si>
  <si>
    <t>319/2024</t>
  </si>
  <si>
    <t>dostawa ogrodzenia na boisko w Brodach w ramach PWW Brody 2024</t>
  </si>
  <si>
    <t>FR/11/2024</t>
  </si>
  <si>
    <t>AGROCHEM ZAOPATRZENIE ROLNICTWA ul. Pniewska 45, Lwówek</t>
  </si>
  <si>
    <t>Zakup zniczy dla upamiętnienia grobów Powstańców Wlkp. W związku ze świętem zmarłych</t>
  </si>
  <si>
    <t>293/SF/2024</t>
  </si>
  <si>
    <t>14-10-2024</t>
  </si>
  <si>
    <t>292/10/2024/TiN</t>
  </si>
  <si>
    <t>15-10-2024</t>
  </si>
  <si>
    <t>Dostarczenie wody i odprowadzenie scieków UMiG: 2024.09.06 - 2024.10.04</t>
  </si>
  <si>
    <t xml:space="preserve">Dostarczenie wody i odprowadzenie sciekówSzalety Miejskie: 2024.09.09-2024.10.08 </t>
  </si>
  <si>
    <t>R/16490/2024</t>
  </si>
  <si>
    <t>R/16517/2024</t>
  </si>
  <si>
    <t>16-10-2024</t>
  </si>
  <si>
    <t>zakup paliwa i mat ekploat. do sam. Ford Transit  oraz Renault Trafic w okresie 08-10-2024 do 11-10-2024 r.</t>
  </si>
  <si>
    <t>A24670D61000416</t>
  </si>
  <si>
    <t>Usługa dostępu do Internetu dla jednostek organizacyjnych gminy Lwówek w okresie 2024-10-01 do 2024-10-31</t>
  </si>
  <si>
    <t>781/10/2024</t>
  </si>
  <si>
    <t>31-10-2024</t>
  </si>
  <si>
    <t>PHU TOREZ Zbigniew Torchała</t>
  </si>
  <si>
    <t>zakup 42szt pucharów na potrezby XLV Biegu Powstańczego</t>
  </si>
  <si>
    <t>399/2024</t>
  </si>
  <si>
    <t>FV/79/2024/10</t>
  </si>
  <si>
    <t>zakup tablic informacyjnych do ozkanowania trasy XLV Biegu Powstańczego</t>
  </si>
  <si>
    <t>FV/80/2024/10</t>
  </si>
  <si>
    <t>Przedsiębiorstwo Hanndlowo-usługowe Eugenia Domiczew, ul. Długa 14 lwówek</t>
  </si>
  <si>
    <t>usługa cateringowa podczas XLV Biegu Powstańczego (450 porcji) wraz z obsługą</t>
  </si>
  <si>
    <t>400/2024</t>
  </si>
  <si>
    <t>maritom s.c. Mariusz Pławecki, Tomasz Pławecki, Laskowa 439, 34-602 Laskowa</t>
  </si>
  <si>
    <t>zakup wiaty śmietnikowej 3*3m w ramach projektu PWW Konin</t>
  </si>
  <si>
    <t>378/2024</t>
  </si>
  <si>
    <t>FV/467/2024/PL</t>
  </si>
  <si>
    <t>Biuro projektów "EUROPROJEKT" Przemysław Górny, ul. Sportowa 4, 64-423 Lubosz</t>
  </si>
  <si>
    <t>wynajem sceny na potrzebu XLV Biegu Powstańczego</t>
  </si>
  <si>
    <t>MŁOT-TRANS Radosław Adamek, Brody 51, 64-310 Lwówek</t>
  </si>
  <si>
    <t>dostawa ziemi wraz z transportem i rozładunkiem w ramach PWW Brody</t>
  </si>
  <si>
    <t>461/2024</t>
  </si>
  <si>
    <t>PL19/10/2024</t>
  </si>
  <si>
    <t>dostawa krawężników i oporników w ramach projektu PWW Konin</t>
  </si>
  <si>
    <t>313/2024</t>
  </si>
  <si>
    <t>F/10/10/2024</t>
  </si>
  <si>
    <t>K&amp;K Łukasz Kloc, ul. Karola Lewakowskiego 3/106 Rzeszów</t>
  </si>
  <si>
    <t>zakup obrzeży trawnikowych w ramach PWW Konin</t>
  </si>
  <si>
    <t>389/2024</t>
  </si>
  <si>
    <t>FS/328/10/2024</t>
  </si>
  <si>
    <t>mapa do c/p ul. Magazynowej po podizłach nieruchomości ZRID</t>
  </si>
  <si>
    <t>284/2024</t>
  </si>
  <si>
    <t>7/10/2024</t>
  </si>
  <si>
    <t>usunięcie drzew w ilości 14 szt. gat. lipa drobnolistna, wierzba biała, robinia akacjowa oraz grusze z pasa drogowego w miejscowości Konin.</t>
  </si>
  <si>
    <t>zlecenie nr 442/2024</t>
  </si>
  <si>
    <t>51/PN/10/2024</t>
  </si>
  <si>
    <t>Usługi Geodezyjno-kartograficzne Maciej Górny, ul. Strzelecka 20, 62-045 Pniewy</t>
  </si>
  <si>
    <t>mapa do celów projektowych boiska w Chmielinku</t>
  </si>
  <si>
    <t>463/2024</t>
  </si>
  <si>
    <t>F 0070/2024</t>
  </si>
  <si>
    <t>zakup betonu 5m3 do montażu obrzeży i kostki w ramach projektu PWW Konin 2024</t>
  </si>
  <si>
    <t>462/2024</t>
  </si>
  <si>
    <t>F/1/10/2024</t>
  </si>
  <si>
    <t>zakup pojemnika na śmieci poj. 1100 l</t>
  </si>
  <si>
    <t>0138/2024</t>
  </si>
  <si>
    <t>Zakład Usługowo-handlowy Mariusz Jędrzejczak, ul. Kasztanowa 11 Lwówek</t>
  </si>
  <si>
    <t>wykonanie ogrodzenia w ramach PWW Zgierzynka</t>
  </si>
  <si>
    <t>464/2024</t>
  </si>
  <si>
    <t>11.10.2024</t>
  </si>
  <si>
    <t>55/PN/10/2024</t>
  </si>
  <si>
    <t>zlecenie nr 357/2024</t>
  </si>
  <si>
    <t>46/PN/09/2024</t>
  </si>
  <si>
    <t>remont cząstkowy nawierzchni bitumicznych dróg gminnych  w m. Pakosław, Lwówek masą asfaltową na gorąco o lącznej powierzchni 53, 00 m2.</t>
  </si>
  <si>
    <t>obsługa prawna w październiku 2024</t>
  </si>
  <si>
    <t>154/2024</t>
  </si>
  <si>
    <t>23-10-2024</t>
  </si>
  <si>
    <t>zakup paliwa i mat ekploat. do sam. Ford Transit  oraz Renault Trafic w okresie 15-10-2024 do 21-10-2024 r.</t>
  </si>
  <si>
    <t>A24670D61000424</t>
  </si>
  <si>
    <t>22-10-2024</t>
  </si>
  <si>
    <t>INSTALACYJNI s.c. ul. Targowa 2, 64-300 Nowy tomyśl</t>
  </si>
  <si>
    <t>zlecenie nr 445/2024</t>
  </si>
  <si>
    <t>03/10/2024</t>
  </si>
  <si>
    <t>Fa VAT F/005/10/2024</t>
  </si>
  <si>
    <t>R/03733/2024</t>
  </si>
  <si>
    <t>R/03956/2024</t>
  </si>
  <si>
    <t>R/03988/2024</t>
  </si>
  <si>
    <t>R/04020/2024</t>
  </si>
  <si>
    <t>R/04057/2024</t>
  </si>
  <si>
    <t>R/04133/2024</t>
  </si>
  <si>
    <t>R/04271/2024</t>
  </si>
  <si>
    <t>15.03.2024</t>
  </si>
  <si>
    <t>R/04424/2024</t>
  </si>
  <si>
    <t>R/04522/2024</t>
  </si>
  <si>
    <t>R/04664/2024</t>
  </si>
  <si>
    <t>r/04790/2024</t>
  </si>
  <si>
    <t>R/04865/2024</t>
  </si>
  <si>
    <t>R/04916/2024</t>
  </si>
  <si>
    <t>R/05274/2024</t>
  </si>
  <si>
    <t>R/05031/2024</t>
  </si>
  <si>
    <t>R/05427/2024</t>
  </si>
  <si>
    <t>R/05563/2024</t>
  </si>
  <si>
    <t>R/05706/2024</t>
  </si>
  <si>
    <t>16.04.2024</t>
  </si>
  <si>
    <t>R/05737/2024</t>
  </si>
  <si>
    <t>R/05775/2024</t>
  </si>
  <si>
    <t>R/05845/2024</t>
  </si>
  <si>
    <t>R/05982/2024</t>
  </si>
  <si>
    <t>r/06094/2024</t>
  </si>
  <si>
    <t>22.04.2024</t>
  </si>
  <si>
    <t>R/06240/2024</t>
  </si>
  <si>
    <t>R/06384/2024</t>
  </si>
  <si>
    <t>R/06483/2024</t>
  </si>
  <si>
    <t>R/06557/2024</t>
  </si>
  <si>
    <t>R/06606/2024</t>
  </si>
  <si>
    <t>R/06633/2024</t>
  </si>
  <si>
    <t xml:space="preserve">montaż oprawy LED w Zębowie </t>
  </si>
  <si>
    <t>478/2024</t>
  </si>
  <si>
    <t>22/10/2024</t>
  </si>
  <si>
    <t>Fa VAT FA4/10/2024</t>
  </si>
  <si>
    <t>Hurtownia Artykułów Papierniczych "Olka" Lwówek</t>
  </si>
  <si>
    <t>art. papaiernicze - realiz prog profil ZSPIP Pakosław</t>
  </si>
  <si>
    <t>446/2024</t>
  </si>
  <si>
    <t>17.10.2024</t>
  </si>
  <si>
    <t>2483/2024</t>
  </si>
  <si>
    <t>r/06677/2024</t>
  </si>
  <si>
    <t>R/07126/2024</t>
  </si>
  <si>
    <t>13.05.2024</t>
  </si>
  <si>
    <t>R/07306/2024</t>
  </si>
  <si>
    <t>R/07401/2024</t>
  </si>
  <si>
    <t>R/07466/2024</t>
  </si>
  <si>
    <t>R/07497/2024</t>
  </si>
  <si>
    <t>R/07535/2024</t>
  </si>
  <si>
    <t>R/07618/2024</t>
  </si>
  <si>
    <t>R/07725/2024</t>
  </si>
  <si>
    <t>R/07824/2024</t>
  </si>
  <si>
    <t>R/07969/2024</t>
  </si>
  <si>
    <t>R/08090/2024</t>
  </si>
  <si>
    <t>R/08166/2024</t>
  </si>
  <si>
    <t>R/08286/2024</t>
  </si>
  <si>
    <t>R/08371/2024</t>
  </si>
  <si>
    <t>R/08691/2024</t>
  </si>
  <si>
    <t>R/08954/2024</t>
  </si>
  <si>
    <t>13.06.2024</t>
  </si>
  <si>
    <t>R/09140/2024</t>
  </si>
  <si>
    <t>R/09204/2024</t>
  </si>
  <si>
    <t>R/09236/2024</t>
  </si>
  <si>
    <t>R/09276/2024</t>
  </si>
  <si>
    <t>R/09381/2024</t>
  </si>
  <si>
    <t>R/09480/2024</t>
  </si>
  <si>
    <t>R/09668/2024</t>
  </si>
  <si>
    <t>24.06.2024</t>
  </si>
  <si>
    <t>R/09783/2024</t>
  </si>
  <si>
    <t>R/09836/2024</t>
  </si>
  <si>
    <t>R/09869/2024</t>
  </si>
  <si>
    <t>R/10036/2024</t>
  </si>
  <si>
    <t>6/10/2024</t>
  </si>
  <si>
    <t>usunięcie zakrzaczeń, dokonanie cięć pielęgnacyjnych wraz z podkrzesaniem drzew w m. Konin.</t>
  </si>
  <si>
    <t>zlecenie nr 443/2024</t>
  </si>
  <si>
    <t>50/PN/10/20234</t>
  </si>
  <si>
    <t xml:space="preserve">Szkółka Roślin Ozdobnych Podrzewie            Sławomir Wieczorek, ul Wybudowanie 9,                 64 - 541 Podrzewie </t>
  </si>
  <si>
    <t>zakup sadzonek drzew gat.lipa drobnolistna w ilości 25 szt.</t>
  </si>
  <si>
    <t xml:space="preserve">za wykonnie operatu szacunkowego z wyceny nieruchomości zabudowanej stacją uzdatniania wody we Władysławowie </t>
  </si>
  <si>
    <t>zlec 477/2024</t>
  </si>
  <si>
    <t xml:space="preserve">Fa VAT nr JW./137/2024 </t>
  </si>
  <si>
    <t>04/11/2024"</t>
  </si>
  <si>
    <t>licencja za program AQUARIUS za miesiąc październik 2024</t>
  </si>
  <si>
    <t>028/11/2024</t>
  </si>
  <si>
    <t>usługa nadzoru inwestorskiego nad realizacją "Rozbudowy drogi gminnej w msc. Władysławowo"</t>
  </si>
  <si>
    <t>13/KP/2024</t>
  </si>
  <si>
    <t>04/10/2024</t>
  </si>
  <si>
    <t>Przedsiębiorstwo Robót Drogowo-Mostowych S.A. Szamotuły</t>
  </si>
  <si>
    <t>dostawa i montaz bariery enerochłonnej na drodze 383542P we Władysławowie o dł  48mb</t>
  </si>
  <si>
    <t>475/2024</t>
  </si>
  <si>
    <t>22.10.2024</t>
  </si>
  <si>
    <t>0011/01/10/2024</t>
  </si>
  <si>
    <t>Inkaso opłaty targowej za  październik 2024</t>
  </si>
  <si>
    <t>ZGM/2024/50</t>
  </si>
  <si>
    <t>29-10-2024</t>
  </si>
  <si>
    <t>Zakup astatuetek na XXIII Wojewódzki Przegląd Grup Teatralnych Osób Niepełnosprawnych</t>
  </si>
  <si>
    <t>FV/106/2024/10</t>
  </si>
  <si>
    <t>24-10-2024</t>
  </si>
  <si>
    <t>zakup i montaż zestawu TYROLKA oraz zakup trampoliny w ramach PWW Zgierzynka 2024</t>
  </si>
  <si>
    <t>280/2024</t>
  </si>
  <si>
    <t>FS 160/2024</t>
  </si>
  <si>
    <t>Profesjonalne Czyszczenie Wodno-kanalizacyjne Łukasz Koźlarek, l. Dobra 10a, 64-320 Dakowy Suche</t>
  </si>
  <si>
    <t>czyszceznie separatora substancji ropopochodnych w Zębowie przy obiekcie OLIMPIA</t>
  </si>
  <si>
    <t>480/11-2024</t>
  </si>
  <si>
    <t>Firma Usługowo-handlowa Jacek Kaczmarek, Wronki ul. Ukośna 10 (punkt sprzedaży Pniewy)</t>
  </si>
  <si>
    <t>zakup tarcz do betonu w ramach PWW konin 2024</t>
  </si>
  <si>
    <t>281/2024</t>
  </si>
  <si>
    <t>F 12731/A</t>
  </si>
  <si>
    <t>Przedsiębiorstwo Produkcyjna Usługowo Handlowe
MAX-GUM Sławomir Gmiąt
Chmielinko 19
64-310 Lwówek</t>
  </si>
  <si>
    <t>zakup piasku0-4mm 6Mg i cementu (20 worków) w ramach PWW Konin 2024</t>
  </si>
  <si>
    <t>282/2024</t>
  </si>
  <si>
    <t>3941/10/2024</t>
  </si>
  <si>
    <t>Agrochem Zaopatrzenie Rolnictwa Pniewska 45, 64-310 Lwówek</t>
  </si>
  <si>
    <t>zakup agrowłókniny 4szt * 5mb + zakup nasion trawy DSV 10kg w ramach PWW konin 2024</t>
  </si>
  <si>
    <t>283/2024</t>
  </si>
  <si>
    <t>305/SF/2024</t>
  </si>
  <si>
    <t>zakup materiałów eksploatacyjnych na potrzeby Urzędu</t>
  </si>
  <si>
    <t>853/11/2024</t>
  </si>
  <si>
    <t>Zakład Gospodarki Mieszkaniowej  w Lwówku ul. Pniewska 58, 64-310 Lwówek</t>
  </si>
  <si>
    <t>ZGM/2024/52</t>
  </si>
  <si>
    <t>aktualaizacja oprogramowania wspomagającego porocedury przetargowe 10/2024</t>
  </si>
  <si>
    <t>Fa 3275639-01-2-R</t>
  </si>
  <si>
    <t>zakup paliwa do samochodu sużbowego PNT 2741A</t>
  </si>
  <si>
    <t>Fa A24643D61000133</t>
  </si>
  <si>
    <t>S/3710/2024</t>
  </si>
  <si>
    <t>Dzierżawa urządzeń oświetlenia drogowego za miesiąc listopaad 2024</t>
  </si>
  <si>
    <t>1194106104</t>
  </si>
  <si>
    <t>zakup i dostawa kruszywa granitowego 165Mgw ramach PWW Konin</t>
  </si>
  <si>
    <t>466/2024</t>
  </si>
  <si>
    <t>F/3/11/2024</t>
  </si>
  <si>
    <t>zakup i dostawa kruszywa granitowego 30Mg w ramach PWW Konin</t>
  </si>
  <si>
    <t>476/2024</t>
  </si>
  <si>
    <t>F/4/11/2024</t>
  </si>
  <si>
    <t>zakup tablicy infomracyjnej w ramach PWW Konin 2024</t>
  </si>
  <si>
    <t>897/2024</t>
  </si>
  <si>
    <t>zakup tablicy infomracyjnej w ramach PWW Brody 2024</t>
  </si>
  <si>
    <t>900/2024</t>
  </si>
  <si>
    <t>Częściowa naprawa dróg gminnych w m. Lipka Wielka i Komorowice</t>
  </si>
  <si>
    <t>zlecenie 482/2024</t>
  </si>
  <si>
    <t>61/PN/11/2024</t>
  </si>
  <si>
    <t>Nasadzenia drzew miododajnych w pasach drogowych dróg gminnych</t>
  </si>
  <si>
    <t>zlecenie 480/2024</t>
  </si>
  <si>
    <t>60/PN/11/2024</t>
  </si>
  <si>
    <t>Równanie polegające na machanicznym profilowaniu wraz z zagęszczeniem przez wałowanie w ilości 2 500 m²w m. Konin.</t>
  </si>
  <si>
    <t xml:space="preserve">       zlecenie nr 481/2024,          umowa nr 3/2024</t>
  </si>
  <si>
    <t>22.10.2024, 05.04.2024</t>
  </si>
  <si>
    <t>FV 83/2024</t>
  </si>
  <si>
    <t>Równanie polegające na machanicznym profilowaniu wraz z zagęszczeniem przez wałowanie w ilości 62 465 m²w m. Zębowo.</t>
  </si>
  <si>
    <t xml:space="preserve">       zlecenie nr 479/2024,          umowa nr 3/2024</t>
  </si>
  <si>
    <t>FV 84/2024</t>
  </si>
  <si>
    <t>Zakład usługowo-handlowy Mariusz Jędrzejczak, ul. Kasztanowa 11 Lwówek</t>
  </si>
  <si>
    <t>zakup 37Mg kruszywa gruzobetonowego w ramach PWW Brody</t>
  </si>
  <si>
    <t>467/2024</t>
  </si>
  <si>
    <t>62/PN/11/2024</t>
  </si>
  <si>
    <t>dzierżawa urządzeń za październik 2024</t>
  </si>
  <si>
    <t>dzierżawa urządzeń wydruk ponad limit w iokresie 08-10. 2024</t>
  </si>
  <si>
    <t>90235365</t>
  </si>
  <si>
    <t>30-10-2024</t>
  </si>
  <si>
    <t>90235595</t>
  </si>
  <si>
    <t>dzierżawa urządzeń za wrzesień 2024</t>
  </si>
  <si>
    <t>dostarczenie łącza internetowego i połączenia telefonicznego do Stacji Uzdatniania Wody we Władysławowie w okresie od 25.09.2024 do 24.10.2024</t>
  </si>
  <si>
    <t>2410240665814</t>
  </si>
  <si>
    <t>28-10-2024</t>
  </si>
  <si>
    <t>konserwacja zegara miejskiego - październik 2024r.</t>
  </si>
  <si>
    <t>F 0008/10/2024</t>
  </si>
  <si>
    <t>zakup paliwa i mat ekploat. do sam. Ford Transit  oraz Renault Trafic w okresie 22-10-2024 do 25-10-2024 r.</t>
  </si>
  <si>
    <t>A24670D61000433</t>
  </si>
  <si>
    <t>F/000191/24</t>
  </si>
  <si>
    <t>05-11-2024</t>
  </si>
  <si>
    <t>wsparcie techniczne dla retransmisji nagrań sesji Rady Miejskiej, poprzez wykupienie pakietu 2h usługi eNapisy.pl</t>
  </si>
  <si>
    <t>zakup programu LEX Administracja Optimum na potrzeby pracowników Urzędu na okres 2024.11.01 do 2025.01.31</t>
  </si>
  <si>
    <t>423/10/2024/TiN</t>
  </si>
  <si>
    <t>1524359252</t>
  </si>
  <si>
    <t>10/470/24</t>
  </si>
  <si>
    <t>Agrochem Zaopatrzenie Rolnictwa  Lwówek ul. Pniewska 45</t>
  </si>
  <si>
    <t>zakup "worków polipropylenowych" - 50 szt NA POTRZEBY ARCHIWUM ZAKŁADOWEGO</t>
  </si>
  <si>
    <t>310/SF/2024</t>
  </si>
  <si>
    <t>05.11.2024</t>
  </si>
  <si>
    <t>Faktura nr 19/2024</t>
  </si>
  <si>
    <t>31.10.2024r.</t>
  </si>
  <si>
    <t>494/2024</t>
  </si>
  <si>
    <t>P/391/2024</t>
  </si>
  <si>
    <t>7.11.2024</t>
  </si>
  <si>
    <t>odbiór UPPZ KAT 1 padlina październik 2024 r.</t>
  </si>
  <si>
    <t>1235/2024</t>
  </si>
  <si>
    <t>zakup paliwa i mat ekploat. do sam. Ford Transit  oraz Renault Trafic w okresie 29-10-2024 do 31-10-2024 r.</t>
  </si>
  <si>
    <t>A24670D61000438</t>
  </si>
  <si>
    <t>02-11-2024</t>
  </si>
  <si>
    <t>310</t>
  </si>
  <si>
    <t>06-11-2024</t>
  </si>
  <si>
    <t>dopłata do wody i ścieków od 2024.10.01 do 2024.10.31</t>
  </si>
  <si>
    <t>R/10084/2024</t>
  </si>
  <si>
    <t>0024070847</t>
  </si>
  <si>
    <t>R/10554/2024</t>
  </si>
  <si>
    <t>R/10687/2024</t>
  </si>
  <si>
    <t>R/10792/2024</t>
  </si>
  <si>
    <t>R/10819/2024</t>
  </si>
  <si>
    <t>R/10859/2024</t>
  </si>
  <si>
    <t>R/10899/2024</t>
  </si>
  <si>
    <t>R/11595/2024</t>
  </si>
  <si>
    <t>24.07.2024</t>
  </si>
  <si>
    <t>R/11677/2024</t>
  </si>
  <si>
    <t>R/11726/2024</t>
  </si>
  <si>
    <t>R/12140/2024</t>
  </si>
  <si>
    <t>R/12665/2024</t>
  </si>
  <si>
    <t>R/12868/2024</t>
  </si>
  <si>
    <t>R/12915/2024</t>
  </si>
  <si>
    <t>R/12947/2024</t>
  </si>
  <si>
    <t>R/12985/2024</t>
  </si>
  <si>
    <t>19.08.2024</t>
  </si>
  <si>
    <t>R/13054/2024</t>
  </si>
  <si>
    <t>R/13184/2024</t>
  </si>
  <si>
    <t>R/13284/2024</t>
  </si>
  <si>
    <t>R/13424/2024</t>
  </si>
  <si>
    <t>R/13581/2024</t>
  </si>
  <si>
    <t>R/13624/2024</t>
  </si>
  <si>
    <t>R/13771/2024</t>
  </si>
  <si>
    <t>R/13821/2024</t>
  </si>
  <si>
    <t>R/13871/2024</t>
  </si>
  <si>
    <t>zakup wody zródlanej do konsumpcji w miesiącu październiku 2024</t>
  </si>
  <si>
    <t>31/13916492</t>
  </si>
  <si>
    <t>Paliwo gazowe Urząd odczyt rzeczywisty 30-09-2024 do 31-10-2024</t>
  </si>
  <si>
    <t>Paliwo gazowe Szalety Miejskie, odczyt szacunkowy 30-09-2024 do 31-10-2024</t>
  </si>
  <si>
    <t>1541809/59/2024/F</t>
  </si>
  <si>
    <t>04-11-2024</t>
  </si>
  <si>
    <t>1538817/43/2024/F</t>
  </si>
  <si>
    <t>R/13926/2024</t>
  </si>
  <si>
    <t>DINO POLSKA S.A Market 11286 ul. Nowotomyska 31a, 64-310 Lwówek</t>
  </si>
  <si>
    <t>Dożywianie strażaków OSP podczas prowadzenia akcji ratunkowej</t>
  </si>
  <si>
    <t>Decyzja Burmistrza MiG Lwówek</t>
  </si>
  <si>
    <t>P/11286/2024/00045</t>
  </si>
  <si>
    <t>R/14467/2024</t>
  </si>
  <si>
    <t>R/14599/2024</t>
  </si>
  <si>
    <t>R/14705/2024</t>
  </si>
  <si>
    <t>R/14737/2024</t>
  </si>
  <si>
    <t>R/14777/2024</t>
  </si>
  <si>
    <t>R/14819/2024</t>
  </si>
  <si>
    <t>R/14976/2024</t>
  </si>
  <si>
    <t>R/15077/2024</t>
  </si>
  <si>
    <t>R/15159/2024</t>
  </si>
  <si>
    <t>R/15349/2024</t>
  </si>
  <si>
    <t>R/15467/2024</t>
  </si>
  <si>
    <t>26.09.2024</t>
  </si>
  <si>
    <t>R/15514/2024</t>
  </si>
  <si>
    <t>R/15665/2024</t>
  </si>
  <si>
    <t>Gminna Spółdzielnia "SCh" ul. Powstańców Wlkp. 15, 64-310 Lwówek</t>
  </si>
  <si>
    <t>017/34/2024</t>
  </si>
  <si>
    <t>30.09.2024</t>
  </si>
  <si>
    <t>Zakład Gospodarki Mieszkaniowej w Lwówku , ul. Pniewska 58, 64-310 Lwówek</t>
  </si>
  <si>
    <t>Workowanie węgla wraz z dostawą do Sali wiejskiej w Sołectwie Grońsko.</t>
  </si>
  <si>
    <t>CHALPIG Chalasz Krzysztof, ul. Spokojna 13a/6, 64-330 Opalenica</t>
  </si>
  <si>
    <t>Zakup szyby do Sali wiejskiej w Sołectwie Zgierzynka.</t>
  </si>
  <si>
    <t>359/2024</t>
  </si>
  <si>
    <t>Ułożenie kostki poz-bruk na placu przy Świetlicy wiejskiej w Sołectwie Krzywy Las w ramach zadania pn. Poprawa estetyki wsi.</t>
  </si>
  <si>
    <t>431/2024</t>
  </si>
  <si>
    <t>Firma Handlowo Usługowa "ELTOM" Tomasz Jarnut, ul. Pniewska 1, 64-310 Lwówek</t>
  </si>
  <si>
    <t>Zakup art. piknikowych potrzebnych do organizacji festynu dla Sołectwa Józefowo w ramach zadania pn. Kultywowanie tradycji wiejskich.</t>
  </si>
  <si>
    <t>432/2024</t>
  </si>
  <si>
    <t>Odbiór zmieszanych odpadów komunalnych w Sołectwie Pakosław w ramach wykonania zadania pn. Utrzymanie czystości wiejskiej.</t>
  </si>
  <si>
    <t>433/2024</t>
  </si>
  <si>
    <t>434/2024</t>
  </si>
  <si>
    <t>Zakup paliwa do kosiarki w celu wykaszania terenów zielonych w Sołectwie Pawłówek w ramach działania pn. Utrzymanie zieleni wiejskiej.</t>
  </si>
  <si>
    <t>435/2024</t>
  </si>
  <si>
    <t>IGNA-BUD PHPU Leszek Pietryka, ul. Opalenicak 4, 64-310 Lwówek</t>
  </si>
  <si>
    <t>Zakup kołnierza uszczelniającego oraz okna do biesiadnika znajdujacego się na placu w Sołectwie Lipka Wielka w ramach zadania pn. Poprawa estetyki wsi.</t>
  </si>
  <si>
    <t>436/2024</t>
  </si>
  <si>
    <t>Zakup farby żywicznej mahoń w celu konserwacji biesiadnika znajdującego się na placu w Sołectwie Lipka Wielka w ramach działania pn. Poprawa estetyki wsi.</t>
  </si>
  <si>
    <t>437/2024</t>
  </si>
  <si>
    <t>EXPORT-IMPORT Tomasz Gomuła, Cicha Góra 59, 64-300 Nowy Tomyśl</t>
  </si>
  <si>
    <t>Zakup boazeri drewnianej w celu naprawy - konserwacji biesiadnika znajdującego się na placu w Sołectwie Lipka Wielka w ramach działania pn. Poprawa estetyki wsi.</t>
  </si>
  <si>
    <t>Zakup środka do zwalczania chwastów na placu w Sołectwie Komorowo w ramach działania pn. Utrzymanie zieleni wiejskiej.</t>
  </si>
  <si>
    <t>439/2024</t>
  </si>
  <si>
    <t>Zakup odkurzacza czyszczącego wraz z akcesoriami do Sali wiejskiej w Sołectwie Pakosław w ramach zadania pn. Utrzymanie i doposażenie Sali wiejskiej.</t>
  </si>
  <si>
    <t>440/2024</t>
  </si>
  <si>
    <t>Uporządkowanie terenu zielonego przy Sali wiejskiej w Sołectwie Władysławowo w ramach zadania pn. Utrzymanie zieleni wiejskiej.</t>
  </si>
  <si>
    <t>447/2024</t>
  </si>
  <si>
    <t>ZAKŁAD STOLARSKI WALDEMAR NOWAK ul. Lipowa 22, Zębowo 64-310 Lwówek</t>
  </si>
  <si>
    <t>Wymiana zużytych elementów zestawu zabawowego w Sołectwie Chmielinko w ramach działania pn. Utrzymanie i doposażenie placu zabaw.</t>
  </si>
  <si>
    <t>455/2024</t>
  </si>
  <si>
    <t>Zakup artykułów AGD (talerze, półmiski, bulionówki, kieliszki, szklanki) w celu doposażenia Sali wiejskiej w Sołectwie Zębowo.</t>
  </si>
  <si>
    <t>458/2024</t>
  </si>
  <si>
    <t>Zakup artykułów AGD (wazy, nabierki) w celu doposażenia Sali wiejskiej w Sołectwie Komorowice.</t>
  </si>
  <si>
    <t>459/2024</t>
  </si>
  <si>
    <t>Nota ZGM/2024/46</t>
  </si>
  <si>
    <t>FAS/24/2024</t>
  </si>
  <si>
    <t>18/24</t>
  </si>
  <si>
    <t>F 0003/09/2024</t>
  </si>
  <si>
    <t>S/3405/2024</t>
  </si>
  <si>
    <t>F 9817K1/0740/24</t>
  </si>
  <si>
    <t>I24670D02009303</t>
  </si>
  <si>
    <t>F/0445/24</t>
  </si>
  <si>
    <t>771/10/2024</t>
  </si>
  <si>
    <t>450/2024</t>
  </si>
  <si>
    <t>286/SF/2024</t>
  </si>
  <si>
    <t>315/2024</t>
  </si>
  <si>
    <t>20/24</t>
  </si>
  <si>
    <t>152/2024</t>
  </si>
  <si>
    <t>zakup tablicy informacyjnej wraz z montażem inforującej o dofinansowaniu drogi we Władysławowie</t>
  </si>
  <si>
    <t>465/2024</t>
  </si>
  <si>
    <t>921/2024</t>
  </si>
  <si>
    <t>zakup tablicy informujacej o dof. Projektu PWW Zgierzynka 2024</t>
  </si>
  <si>
    <t>923/2024</t>
  </si>
  <si>
    <t>Otoelektro.pl Maciej Jagiełło Bojano, ul. Pawła Hebla 884-207 BojanoNIP: 9581401649</t>
  </si>
  <si>
    <t>zakup traktora STIGA ESTATE 384 we ramach PWW Brody</t>
  </si>
  <si>
    <t>300/2024</t>
  </si>
  <si>
    <t>332/MGO/08/2024</t>
  </si>
  <si>
    <t>FV/053/10/2024</t>
  </si>
  <si>
    <t>zakup pichkochwytów w ramach PWW Brody 2024</t>
  </si>
  <si>
    <t>290/2024</t>
  </si>
  <si>
    <t>16.07.2024</t>
  </si>
  <si>
    <t>SPORT TRANSFER 
Jawornik 456
32-400 Myslenice
mturcza@sport-transfer.com.pl</t>
  </si>
  <si>
    <t>PPHU PROSTAR
 Ul. Starołęcka 44a 
61-361 Poznań</t>
  </si>
  <si>
    <t>zakup wiat stadionowych w ramach PWW Brody 2024</t>
  </si>
  <si>
    <t>276/2024</t>
  </si>
  <si>
    <t>124/K/2024 oryginał</t>
  </si>
  <si>
    <t>464/3/2024</t>
  </si>
  <si>
    <t>Równanie polegające na machanicznym profilowaniu wraz z zagęszczeniem przez wałowanie w ilości 12 150 m²w m. Komorowo.</t>
  </si>
  <si>
    <t xml:space="preserve">       zlecenie nr 488/2024,          umowa nr 3/2024</t>
  </si>
  <si>
    <t>04.11.2024, 05.04.2024</t>
  </si>
  <si>
    <t>FV 86/2024</t>
  </si>
  <si>
    <t>Równanie polegające na machanicznym profilowaniu wraz z zagęszczeniem przez wałowanie w ilości 12 275 m²w m. Komorowice.</t>
  </si>
  <si>
    <t xml:space="preserve">       zlecenie nr 487/2024,          umowa nr 3/2024</t>
  </si>
  <si>
    <t>FV 87/2024</t>
  </si>
  <si>
    <t>Równanie polegające na machanicznym profilowaniu wraz z zagęszczeniem przez wałowanie w ilości 5 850 m²w m. Krzywy Las.</t>
  </si>
  <si>
    <t xml:space="preserve">       zlecenie nr 506/2024,          umowa nr 3/2024</t>
  </si>
  <si>
    <t>12.11.2024, 05.04.2024</t>
  </si>
  <si>
    <t>FV 88/2024</t>
  </si>
  <si>
    <t>Równanie polegające na machanicznym profilowaniu wraz z zagęszczeniem przez wałowanie w ilości 3 575 m²w m. Grońsko.</t>
  </si>
  <si>
    <t xml:space="preserve">       zlecenie nr 491/2024,          umowa nr 3/2024</t>
  </si>
  <si>
    <t>04.11.2024, 05.04.2026</t>
  </si>
  <si>
    <t>FV 89/2024</t>
  </si>
  <si>
    <t>R/15714/2024</t>
  </si>
  <si>
    <t>R/16147/2024</t>
  </si>
  <si>
    <t>R/16371/2024</t>
  </si>
  <si>
    <t>R/16583/2024</t>
  </si>
  <si>
    <t>R/16649/2024</t>
  </si>
  <si>
    <t>R/16679/2024</t>
  </si>
  <si>
    <t>R/16717/2024</t>
  </si>
  <si>
    <t>R/16811/2024</t>
  </si>
  <si>
    <t>R/16929/2024</t>
  </si>
  <si>
    <t>R/17045/2024</t>
  </si>
  <si>
    <t>R/17186/2024</t>
  </si>
  <si>
    <t>R/17259/2024</t>
  </si>
  <si>
    <t>23.10.2024</t>
  </si>
  <si>
    <t>R/17284/2024</t>
  </si>
  <si>
    <t>25.10.2024</t>
  </si>
  <si>
    <t>R/17334/2024</t>
  </si>
  <si>
    <t>R/17480/2024</t>
  </si>
  <si>
    <t>R/17532/2024</t>
  </si>
  <si>
    <t>Kwiaciarnia Monika Judkowiak, Międzychodzka 22, Pniewy</t>
  </si>
  <si>
    <t>zakup wiązanki na Grób Powstańców Wlkp w związku z Świętem Zmarłych</t>
  </si>
  <si>
    <t>F/32/2024</t>
  </si>
  <si>
    <t>korespondencja pocztowa z UMiG z października 2024</t>
  </si>
  <si>
    <t>F42564P1024SFAKBMJ</t>
  </si>
  <si>
    <t xml:space="preserve"> Pobór i zabezpieczenie wody w studni miejskiej na ul 3 Stycznia (Planty)  - zabezpieczenie p.poż. i utrzymanie zieleni 2024.10.07 do 2024.11.06  </t>
  </si>
  <si>
    <t xml:space="preserve"> Dostarczenie wody i odprow. ścieków z    budynku usługowego na Rynku: 2024.10.07- 2024.11.06</t>
  </si>
  <si>
    <t xml:space="preserve">Dostarczenie wody i odprowadzenie ścieków z  kontenera sanitarnego na targowisku: 2024.10.07 - 2024.11.06 </t>
  </si>
  <si>
    <t xml:space="preserve"> Pobór wody w studni miejskiej na Rynku - fontanny i utrzymanie zieleni  2024.10.07- 2024.11.06</t>
  </si>
  <si>
    <t>Dostarczenie wody i odprowadzenie scieków UMiG: 2024.10.04 - 2024.11.07</t>
  </si>
  <si>
    <t xml:space="preserve">Dostarczenie wody i odprowadzenie sciekówSzalety Miejskie: 2024.10.08-2024.11.08 </t>
  </si>
  <si>
    <t>R/17568/2024</t>
  </si>
  <si>
    <t>16-11-2024</t>
  </si>
  <si>
    <t>R/17778/2024</t>
  </si>
  <si>
    <t>R/17892/2024</t>
  </si>
  <si>
    <t>R/17927/2024</t>
  </si>
  <si>
    <t>08-11-2024</t>
  </si>
  <si>
    <t>R/17929/2024</t>
  </si>
  <si>
    <t>R/18534/2024</t>
  </si>
  <si>
    <t>18-11-2024</t>
  </si>
  <si>
    <t xml:space="preserve"> Pobór i zabezpieczenie wody w studni miejskiej na ul 3 Stycznia (Planty)  - zabezpieczenie p.poż. i utrzymanie zieleni 2024.09.05 do 2024.10.07  </t>
  </si>
  <si>
    <t>zakup paliwa i mat ekploat. do sam. Ford Transit  oraz Renault Trafic w okresie 05-11-2024 do 07-112024 r.</t>
  </si>
  <si>
    <t>A24670D61000446</t>
  </si>
  <si>
    <t>Usługa dostępu do Internetu dla jednostek organizacyjnych gminy Lwówek w okresie 2024-11-01 do 2024-11-30</t>
  </si>
  <si>
    <t>774/11/2024</t>
  </si>
  <si>
    <t>13-11-2024</t>
  </si>
  <si>
    <t>zakup  art. higienicznych i biurowych na potrzeby Urzędu</t>
  </si>
  <si>
    <t>2168/11/2024</t>
  </si>
  <si>
    <t>F/20038528/11/24</t>
  </si>
  <si>
    <t>telefony komórkowe od 10.10.2024 do 09.11.2024 - abonament</t>
  </si>
  <si>
    <t>połaczenia telefoniczne z telefonu stacjonarnego UMiG w Lwówku w październiku 2024 + abomanment telefoniczny za listopad 2024</t>
  </si>
  <si>
    <t>11-101295-11243</t>
  </si>
  <si>
    <t>obsługa prawna w listopadzie 2024</t>
  </si>
  <si>
    <t>169/2024</t>
  </si>
  <si>
    <t>20-11-2024</t>
  </si>
  <si>
    <t>Równanie polegające na machanicznym profilowaniu wraz z zagęszczeniem przez wałowanie w ilości 9 120 m²w m. Bródki.</t>
  </si>
  <si>
    <t xml:space="preserve">       zlecenie nr 511/2024,          umowa nr 3/2024</t>
  </si>
  <si>
    <t>FV 90/2024</t>
  </si>
  <si>
    <t>Równanie polegające na machanicznym profilowaniu wraz z zagęszczeniem przez wałowanie w ilości 14 710 m²w m. Lwówek.</t>
  </si>
  <si>
    <t xml:space="preserve">       zlecenie nr 509/2024,          umowa nr 3/2024</t>
  </si>
  <si>
    <t>FV 93/2024</t>
  </si>
  <si>
    <t>Równanie polegające na machanicznym profilowaniu wraz z zagęszczeniem przez wałowanie w ilości 3 600 m²w m. Lipka Wielka.</t>
  </si>
  <si>
    <t xml:space="preserve">       zlecenie nr 513/2024,          umowa nr 3/2024</t>
  </si>
  <si>
    <t>FV 91/2024</t>
  </si>
  <si>
    <t>Równanie polegające na machanicznym profilowaniu wraz z zagęszczeniem przez wałowanie w ilości 1 925 m²w m. Pakosław.</t>
  </si>
  <si>
    <t xml:space="preserve">       zlecenie nr 514/2024,          umowa nr 3/2024</t>
  </si>
  <si>
    <t>FV 92/2024</t>
  </si>
  <si>
    <t xml:space="preserve">wykonanie projektów decyzji o warunkach zabudowy, inwestycji celu publicznego oraz zmian decyzji wraz z analizą urbanistyczną w ilości 17 szt. </t>
  </si>
  <si>
    <t>5/11/2024</t>
  </si>
  <si>
    <t>19.11.2024</t>
  </si>
  <si>
    <t>zakup wypisów z rejestru gruntów dz drogowe w Zebowie</t>
  </si>
  <si>
    <t>dec. Burmistrza</t>
  </si>
  <si>
    <t>dokument obliczenia opłaty nr 8655/2024</t>
  </si>
  <si>
    <t>zakup mapy ewidencyjnej do złożenia wniosku z FOGRu na 2025r</t>
  </si>
  <si>
    <t>dokument obliczenia opłaty nr 8558/2024</t>
  </si>
  <si>
    <t>przebudowa drogi gminnej w m. Chmielinko dz. nr ewid. 177</t>
  </si>
  <si>
    <t>umowa nr 12/2024</t>
  </si>
  <si>
    <t>28./10/2024</t>
  </si>
  <si>
    <t xml:space="preserve">Fa 0008/01/11/2024 </t>
  </si>
  <si>
    <t>R/18082/2024</t>
  </si>
  <si>
    <t>R/18177/2024</t>
  </si>
  <si>
    <t>13.11.2024</t>
  </si>
  <si>
    <t>R/18383/2024</t>
  </si>
  <si>
    <t>18.11.2024</t>
  </si>
  <si>
    <t>R/18447/2024</t>
  </si>
  <si>
    <t>R/18479/2024</t>
  </si>
  <si>
    <t>R/18518/2024</t>
  </si>
  <si>
    <t>Koszty MPKZP IV kwartał 2024</t>
  </si>
  <si>
    <t>dec.Burmistrza</t>
  </si>
  <si>
    <t>365</t>
  </si>
  <si>
    <t>11/282/24</t>
  </si>
  <si>
    <t>21-11-2024</t>
  </si>
  <si>
    <t>FV/71/2024/11</t>
  </si>
  <si>
    <t>15-11-2024</t>
  </si>
  <si>
    <t>zakup paliwa i mat ekploat. do sam. Ford Transit  oraz Renault Trafic w okresie 12-11-2024 do 14-112024 r.</t>
  </si>
  <si>
    <t>A24670D61000456</t>
  </si>
  <si>
    <t>ELITE Jarosław Prowda - serwis i sprzedaż instrumentów, ul. Brzezinkowe 19B, 42-793 Glinica</t>
  </si>
  <si>
    <t>Wyróżnienie II stopnia dla zawodnika za osiągnięcie wysokiego wyniku we współzawodnictwie sportowym w postaci okolicznościowego dyplomu lub statuetki oraz nagrody rzeczowej w wysokości do 200,00 zł otrzymała Paulina Wajman.</t>
  </si>
  <si>
    <t>20/09/2024</t>
  </si>
  <si>
    <t>ASIS Joanna Skonieczna ul. Olsztyńska 30, 87-100 Toruń</t>
  </si>
  <si>
    <t>Wyróżnienie II stopnia dla zawodnika za osiągnięcie wysokiego wyniku we współzawodnictwie sportowym w postaci okolicznościowego dyplomu lub statuetki oraz nagrody rzeczowej w wysokości 200,00 zł otrzymała Julia Konieczna.</t>
  </si>
  <si>
    <t>3820/10/2024</t>
  </si>
  <si>
    <t>Decathlon sp. z o.o. ul. Geodezyjna 76, 03-290 Warszawa</t>
  </si>
  <si>
    <t>Wyróżnienie II stopnia dla zawodnika za osiągnięcie wysokiego wyniku we współzawodnictwie sportowym w postaci okolicznościowego dyplomu lub statuetki oraz nagrody rzeczowej w wysokości do 200,00 zł otrzymała Julia Konieczna (kwota 39,01 została zapłacona ze środków BMiG Lwówek, pozostała kwota w wysokości 91,05 zł została zapłacona ze środków własnych).</t>
  </si>
  <si>
    <t>1 24 0075 0002571164</t>
  </si>
  <si>
    <t>Wyróżnienie II stopnia dla zawodnika za osiągniecia wysokiego wyniku we współzawodnictwie sportowym w postaci okolicznościowego dyplomu lub statuetki oraz nagrody rzeczowej w wysokości do 200,00 zł otrzymała Faustyna Nowak</t>
  </si>
  <si>
    <t>21/09/2024</t>
  </si>
  <si>
    <t>Pepco Poland Sp. z o.o. ul. Strzeszyńska 73A, 60-479 Poznań</t>
  </si>
  <si>
    <t>Wyróżnienie II stopnia dla zawodnika za osiągnięcia wysokiego wyniku we współzawodnictwie sportowym w postaci okolicznościowego dyplomu lub statuetki oraz nagrody rzeczowej w wysokości do 200,00 zł otrzymała Faustyna Nowak (kwota 70,00 zł została zapłacona ze środków BMiG Lwówek pozostała kwota w wysokości 30,00 zł została zapłacona ze środków własnych)</t>
  </si>
  <si>
    <t>071855/0299</t>
  </si>
  <si>
    <t>Firma Usługowa TOM-STOL Tomasz Trzybiński ul. Długa 12, 64-310 Lwówek</t>
  </si>
  <si>
    <t>Zakup kuchenki gazowej do Sali wiejskiej w Sołectwie Zębowo w celu jej doposażenia.</t>
  </si>
  <si>
    <t>456/2024</t>
  </si>
  <si>
    <t>F/45/2024</t>
  </si>
  <si>
    <t>Zakup kwiatów z okazji obchodów Święta Niepodległości w ramach działania pn. Kultywowanie tradycji wiejskich.</t>
  </si>
  <si>
    <t>457/2024</t>
  </si>
  <si>
    <t>Usługi Stolarskie Krystian Jarnut ul. Południowa 29, 64-310 Lwowek</t>
  </si>
  <si>
    <t>Zakup gabloty ogłoszeniowej na plac przy Sali wiejskiej w Sołectwie Józefowo w ramach wykonania działania pn. Poprawa estetyki wsi.</t>
  </si>
  <si>
    <t>460/2024</t>
  </si>
  <si>
    <t>TWP Centrum Szkoleniowe "Teoria w Praktyce" Tomasz Tkaczyk ul. Bursztynowa 25/62, 20-576 Lublin</t>
  </si>
  <si>
    <t xml:space="preserve">Szkolenie "Majątek trwały w ewidencji księgowej, inwentaryzacji oraz sprawozdawczości finansowej i statystycznej (SG-01, f-03) jednostek samorządu terytorialnego </t>
  </si>
  <si>
    <t>FV/953/11/2024</t>
  </si>
  <si>
    <t>FKK/01/10/2024                        01/10/2024</t>
  </si>
  <si>
    <t>28.10.2024               26.10.2024</t>
  </si>
  <si>
    <t>Zakup wiązanki kwiatowej na uroczystość pogrzebową Pani nauczycielki ze Szkoły Podstawowej w Chmielinku, w ramach działania pn. Kultywowanie tradycji wiejskich.</t>
  </si>
  <si>
    <t>469/2024</t>
  </si>
  <si>
    <t>ORLEN S.A. ul. Chemików 7, 09-411 Płock, Stacja Paliw nr 740 w Lwówku ul. Nowotomyska 32, 64-310 Lwówek</t>
  </si>
  <si>
    <t>470/2024</t>
  </si>
  <si>
    <t>F 10597K1/0740/24</t>
  </si>
  <si>
    <t>471/2024</t>
  </si>
  <si>
    <t>I24643D01006519</t>
  </si>
  <si>
    <t>Zakup artykułów budowlanych w celu odnowienia kotłowni w Sali wiejskiej w Sołectwie Krzywy Las.</t>
  </si>
  <si>
    <t>472/2/2024</t>
  </si>
  <si>
    <t>4008/10/2024</t>
  </si>
  <si>
    <t>IBS Inwestycje Sp. z o.o. Sp. K. ul. św. Jacka Odrowąża 15, 03-310 Warszawa</t>
  </si>
  <si>
    <t>Wykonanie przegladu technicznego placu zabaw oraz biesiadnika w Sołectwie Brody.</t>
  </si>
  <si>
    <t>483/2024</t>
  </si>
  <si>
    <t>F 0479/10/2024</t>
  </si>
  <si>
    <t>Zakup kieliszków (szampanówek) do Sali wiejskiej w Sołectwie Zębowo.</t>
  </si>
  <si>
    <t>484/2024</t>
  </si>
  <si>
    <t>F 0001/11/2024</t>
  </si>
  <si>
    <t>INSTALGRUNT Sp. z o.o. ul. Słoneczna 4D, 56-504 Dziadowa Kłoda</t>
  </si>
  <si>
    <t>Zakup pojemników na piasek i sól dla Sołectwa Pakosław w ramach działania pn. Zakup pojemników na piasek.</t>
  </si>
  <si>
    <t>492/2024</t>
  </si>
  <si>
    <t>04.11.2024</t>
  </si>
  <si>
    <t>FS 120/11/2024</t>
  </si>
  <si>
    <t>Zakup artykułów gospodarstwa domowego do Sali wiejskiej w Sołectwie Bródki.</t>
  </si>
  <si>
    <t>496/2024</t>
  </si>
  <si>
    <t>06.11.2024</t>
  </si>
  <si>
    <t>F 0005/11/2024</t>
  </si>
  <si>
    <t>TERMO SERWIS Technika Grzewcza i Sanitarna Dariusz Musiał, ul. Ogrodowa 1B, Sątopy, 64-300 Nowy Tomyśl</t>
  </si>
  <si>
    <t>Wykonanie przegladu kotła gazowego na Sali wiejskiej w Sołectwie Zgierzynka.</t>
  </si>
  <si>
    <t>497/2024</t>
  </si>
  <si>
    <t>161/2024</t>
  </si>
  <si>
    <t>zakup sadzonek drzew gat. grab pospolity 12 szt., kasztanowiec zwyczajny 5 szt.</t>
  </si>
  <si>
    <t>zlecenie nr 508/2024</t>
  </si>
  <si>
    <t>12.11.2024</t>
  </si>
  <si>
    <t xml:space="preserve">porządkowanie dróg gminnych </t>
  </si>
  <si>
    <t>zlecenie nr 507/2024</t>
  </si>
  <si>
    <t>69/PN/11/2024</t>
  </si>
  <si>
    <t>dostarczenie łącza internetowego i połączenia telefonicznego do Stacji Uzdatniania Wody we Władysławowie w okresie od 25.10.2024 do 24.11.2024</t>
  </si>
  <si>
    <t>Diagnostyka Webasto i ustawienie geometrii kół w samochodzie Ford Transit do przewozu osób z niepełnosprawnościami</t>
  </si>
  <si>
    <t>FV/UP/2129/24/BK</t>
  </si>
  <si>
    <t>22-11-2024</t>
  </si>
  <si>
    <t>zagospodarowanie terenów zielonych w m. Wymyślanka w ilości 3 125m2</t>
  </si>
  <si>
    <t>zlecenie nr 489/2024</t>
  </si>
  <si>
    <t>1/11/2024</t>
  </si>
  <si>
    <t>wykonanie nasadzeń uzupełniających drzew w ilości 50 szt. na gruntach i drogach gminnych</t>
  </si>
  <si>
    <t>zlecenie nr 510/2024</t>
  </si>
  <si>
    <t>FS 38 / 2024</t>
  </si>
  <si>
    <t>usługa weterynaryjna - gotowość do interwencji weterynaryjnej za listopad 2024 r.</t>
  </si>
  <si>
    <t>132/01/2024</t>
  </si>
  <si>
    <t>licencja za program AQUARIUS za miesiąc listopad 2024</t>
  </si>
  <si>
    <t>029/12/2024</t>
  </si>
  <si>
    <t xml:space="preserve">umowa nr 39/2021 </t>
  </si>
  <si>
    <t>S/4034/2024</t>
  </si>
  <si>
    <t>FHU MASTER Łukasz Moćko, ul. Księżycowa 13, 44-164 Kleszczów</t>
  </si>
  <si>
    <t>zakup grilla węglowego w ramach OWSDAS Konin 2024</t>
  </si>
  <si>
    <t>520/2024</t>
  </si>
  <si>
    <t>22.11.2024</t>
  </si>
  <si>
    <t>F00010G122400251405P</t>
  </si>
  <si>
    <t>3.12.2024</t>
  </si>
  <si>
    <t>Zakład Gospodarki Mieszkaniowej w Lwowku ul. Pniewska 58, 64-310 Lwówek</t>
  </si>
  <si>
    <t>ZGM/2024/61</t>
  </si>
  <si>
    <t>72/PN/11/2024</t>
  </si>
  <si>
    <t>Zimowe utrzymanie dróg gminnych w administracyjnym Gminy Lwówek-opłata za stałą gotowość do przystapienia akcji zimowego utrzymania.</t>
  </si>
  <si>
    <t>umowa 18/2023</t>
  </si>
  <si>
    <t>zakup paliwa do samochodu służbowego Renault Kangoo PNT 2741A za msc 11/2024</t>
  </si>
  <si>
    <t>Nr fa: A2643D61000149</t>
  </si>
  <si>
    <t>MP Gastro Horeca Pac Agnieszka Rossochacka-Paszkiewicz, ul. Irysowa 2 62-095 Murowana Goślina</t>
  </si>
  <si>
    <t>zakup zmywarki do naczyć do Sali wiejskiej w Zebowie w ramach OWSDAS 2024</t>
  </si>
  <si>
    <t>517/2024</t>
  </si>
  <si>
    <t>FVS 0020/12/2024</t>
  </si>
  <si>
    <t>zakup chłodzirki przemysłowej w ramach OWSDAS Zębowo 2024</t>
  </si>
  <si>
    <t>518/2024</t>
  </si>
  <si>
    <t>F/53/2024</t>
  </si>
  <si>
    <t>PROMILER SP ZO.O. POZNAŃ</t>
  </si>
  <si>
    <t xml:space="preserve">zakup alkomatów </t>
  </si>
  <si>
    <t>27/2024</t>
  </si>
  <si>
    <t>FS-PRO-45/10/2024</t>
  </si>
  <si>
    <t>AKCES  Przeźmirowo</t>
  </si>
  <si>
    <t xml:space="preserve"> materiały  klocki do realiz prog  profil ZSPIP Brody</t>
  </si>
  <si>
    <t>512/2024</t>
  </si>
  <si>
    <t>12.10.2024</t>
  </si>
  <si>
    <t xml:space="preserve">FS 482/2024 </t>
  </si>
  <si>
    <t>Wymiana pompy WEBASTO  w samochodzie Ford Transit do przewozu osób z niepełnosprawnościami</t>
  </si>
  <si>
    <t>FV/UP/2200/24/BK</t>
  </si>
  <si>
    <t>02-12-2024</t>
  </si>
  <si>
    <t>zakup paliwa i mat ekploat. do sam. Ford Transit  oraz Renault Trafic w okresie 18-11-2024 do 21-112024 r.</t>
  </si>
  <si>
    <t>A24670D61000464</t>
  </si>
  <si>
    <t xml:space="preserve">nr 2023/07/19/20000858/ </t>
  </si>
  <si>
    <t>2411240660780 + 2411240660780/KOR/229520</t>
  </si>
  <si>
    <t>26-11-2024 +                    04-12-2024</t>
  </si>
  <si>
    <t>R/18725/2024</t>
  </si>
  <si>
    <t>R/18829/2024</t>
  </si>
  <si>
    <t>R/18614/2024</t>
  </si>
  <si>
    <t>21.11.2024</t>
  </si>
  <si>
    <t>R/19014/2024</t>
  </si>
  <si>
    <t>R/19143/2024</t>
  </si>
  <si>
    <t>R/19224/2024</t>
  </si>
  <si>
    <t>R/19270/2024</t>
  </si>
  <si>
    <t xml:space="preserve">zakup materiałów eksploatacyjnych na potrzeby Urządu (obsługa Rynku)  </t>
  </si>
  <si>
    <t>F: 2645/24</t>
  </si>
  <si>
    <t>zakup materiałów promocyjnych w ramach OWSDAS Konin 2024</t>
  </si>
  <si>
    <t>521/2024</t>
  </si>
  <si>
    <t>FV/15/2024/12</t>
  </si>
  <si>
    <t>woda do sal wiejskich</t>
  </si>
  <si>
    <t xml:space="preserve"> </t>
  </si>
  <si>
    <t>Technica Group Sp. z o.o., ul. Miłosna 2, 43-430 Ochaby Małe</t>
  </si>
  <si>
    <t>zakup 5szt termosów stołowych w ramach OWSDAS Konin 2024</t>
  </si>
  <si>
    <t>522/2024</t>
  </si>
  <si>
    <t>FA/2024/12/009945</t>
  </si>
  <si>
    <t>zakup 2szt pojemników termoizolacyjnych w ramach OWSDAS Konin 2024</t>
  </si>
  <si>
    <t>523/2024</t>
  </si>
  <si>
    <t>FA/2024/12/009732</t>
  </si>
  <si>
    <t>PROFORMA nr 3/12/2024 + Fa 3/12/2024</t>
  </si>
  <si>
    <t>Kwiaciarnia Monika Judkowiak ul. Miedzychodzka 22, 62-045 Pniewy</t>
  </si>
  <si>
    <t>Zakup wiązanki kwiatowej dla Sołectwa Bródki z okazji obchodów wybuchu Powstania Wielkopolskiego w ramach zadania pn. Kultywowanie tradycji wiejskich.</t>
  </si>
  <si>
    <t>Workowanie węgla do Sali wiejskiej w Sołectwie Zębowo.</t>
  </si>
  <si>
    <t>Przedsiębiorstwo Handlowo-Usługowe WAMET Artur Masztalerz, Dariusz Nowak, Łukasz Jagielski Spółka Jawna, Dąbcze 99, 64-130 Rydzyna</t>
  </si>
  <si>
    <t>Zakup wraz z dostawą i montażem 2szt. wiat przystankowych w obrębie miejscowości Bródki.</t>
  </si>
  <si>
    <t>umowa 8/2024</t>
  </si>
  <si>
    <t>Zakup wraz z dostawą 2szt. tablic kierunkowych wraz z słupkami dla Sołectwa Wymyślanka w ramach działania pn. Poprawa estetyki wsi-Wykonanie tabliczek kierunkowych.</t>
  </si>
  <si>
    <t>486/2024</t>
  </si>
  <si>
    <t>Zakup kwiatów z okazji obchodów Dnia Niepodległości w Sołectwie Pakosław.</t>
  </si>
  <si>
    <t>495/2024</t>
  </si>
  <si>
    <t>Zakup kruszywa granitowego 0-31,5 w ilości 25t. dla Sołectwa Konin w ramach zadania pn. Remont i utrzymanie dróg.</t>
  </si>
  <si>
    <t>498/2024</t>
  </si>
  <si>
    <t>Wywóz nieczystości ciekłych z Sali wiejskiej w Sołectwie Zgierzynka w ramach działania pn. Utrzymanie czystości.</t>
  </si>
  <si>
    <t>499/2024</t>
  </si>
  <si>
    <t>Wywóz nieczystości ciekłych z Sali wiejskiej w Sołectwie Komorowice.</t>
  </si>
  <si>
    <t>500/2024</t>
  </si>
  <si>
    <t>Sklep Wielobranżowy Lobelia Bernadeta Loba ul. Pniewska 18, 64-310 Lwówek</t>
  </si>
  <si>
    <t>Zakup 2szt. kompozycji kwiatowych dla Sołectwa Konin na obchody z okazji Powstania Wielkopolskiego w ramach zadania pn. Kultywowanie tradycji wiejskich.</t>
  </si>
  <si>
    <t>500/2/2024</t>
  </si>
  <si>
    <t>P.W. WIGARO Robert Kliszkowiak, Konin 2, 62-045 Pniewy</t>
  </si>
  <si>
    <t>Naprawa ogrodzenia na placu imprezowym w Sołectwie Konin w ramach działania pn. Kultywowanie tradycji wiejskich.</t>
  </si>
  <si>
    <t>501/2024</t>
  </si>
  <si>
    <t>Firma Usługowa TOM-STOL Tomasz Trzybiński, ul. Długa 12, 64-310 Lwówek</t>
  </si>
  <si>
    <t>Zakup kuchni Kernau do Sali wiejskiej w Sołectwie Zębowo w ramach działania pn. Modernizacja Sali wiejskiej.</t>
  </si>
  <si>
    <t>501/2/2024</t>
  </si>
  <si>
    <t>KUR-KA Renata Kurnikowska ul. Rynek 3, 62-045 Pniewy</t>
  </si>
  <si>
    <t>Zakup kiełbasy poznańskiej na ognisko dla mieszkańców Sołectwa Konin biorących udział w sprzątaniu wioski w ramach działania pn. Kultywowanie tradycji wiejskich.</t>
  </si>
  <si>
    <t>502/2024</t>
  </si>
  <si>
    <t>Produkcja, Sprzedaż, Montaż Płotów Betonowych Arkadiusz Wolgetan, Chraplewo 18, 64-316 Kuślin</t>
  </si>
  <si>
    <t>Zakup słupków betonowych płyt oraz przygotowanie terenu do ogrodzenia placu w Brodach wydatek inwestycyjny zgodnie z Uchwałą Rady Miejskiej nr VII/40/2024 z dnia 26 września 2024r.</t>
  </si>
  <si>
    <t>50/2/2024</t>
  </si>
  <si>
    <t>Wykaszanie terenów zielonych wraz z uporządkowaniem terenu w Sołectwie Pakosław w ramach działania pn. Utrzymanie zieleni wiejskiej.</t>
  </si>
  <si>
    <t>503/2024</t>
  </si>
  <si>
    <t>Księgarnia Wojciech Kałużny ul. 3 Stycznia 1, 64-310 Lwówek</t>
  </si>
  <si>
    <t>Zakup artykułów papierniczo piśmienniczych w celu organizacji konkursów dla dzieci z Sołectwa Grońsko w ramach działania pn. Kultywowanie tradycji wiejskich.</t>
  </si>
  <si>
    <t>503/2/2024</t>
  </si>
  <si>
    <t>ŚLUSARSTWO-USŁUGI Ryszard Łuczak, Bródki 57, 64-310 Lwówek</t>
  </si>
  <si>
    <t>Zakup tablicy informacyjnej do Sali wiejskiej w Sołectwie Bródki w ramach działania pn. Utrzymanie i doposażenie Sali wiejskiej.</t>
  </si>
  <si>
    <t>504/2024</t>
  </si>
  <si>
    <t>Zakup taczki budowlanej dla Sołectwa Władysławowo.</t>
  </si>
  <si>
    <t>504/2/2024</t>
  </si>
  <si>
    <t>MEDIAEXPERT ME M01 sp. z o.o. ul. Kolejowa 14A, 64-300 Nowy Tomyśl</t>
  </si>
  <si>
    <t>Zakup multipatelni elektrycznej do Sali wiejskiej w Sołectwie Krzywy Las w ramach działania pn. Utrzymanie i doposażenie Sali wiejskiej.</t>
  </si>
  <si>
    <t>505/2024</t>
  </si>
  <si>
    <t>Zakup kija teleskopowego do Sali wiejskiej w Sołectwie Pakosław w ramach wykonania zadania pn. Utrzymanie i doposażenie Sali wiejskiej.</t>
  </si>
  <si>
    <t>505/2/2024</t>
  </si>
  <si>
    <t>Basketo Emilian Tomczak ul. Św. Ducha 125, 88-100 Inowrocław</t>
  </si>
  <si>
    <t>Zakup siatki metalowej do kosza do gry w koszykówkę na placu w Sołectwie Konin w ramach działania pn. Poprawa estetyki wsi.</t>
  </si>
  <si>
    <t>528/2024</t>
  </si>
  <si>
    <t>Zakup artykułów spożywczych potrzebnych do organizacji spotkania dla mieszkańców Sołectwa Bródki mającego na celu wspólne wypiekanie i dekorowanie pierników w ramach działania pn. Kultywowanie tradycji wiejskich.</t>
  </si>
  <si>
    <t>529/2024</t>
  </si>
  <si>
    <t>DINO POLSKA S.A. ul. Ostrowska 122, 63-700 Krotoszyn, Market: 11286, ul. Nowotomyska 31A, 64-310 Lwówek</t>
  </si>
  <si>
    <t>Zakup artykułów spożywczych potrzebnych do organizacji spotkania dla mieszkańców Sołectwa Grońsko mającego na celu wspólne wypiekanie i dekorowanie pierników w ramach działania pn. Kultywowanie tradycji wiejskich.</t>
  </si>
  <si>
    <t>530/2024</t>
  </si>
  <si>
    <t>Zakup artykułów gospodarczych do Sali wiejskiej w Sołectwie Grońsko w ramach działania pn. Utrzymanie i doposażenie Sali wiejskiej.</t>
  </si>
  <si>
    <t>531/2024</t>
  </si>
  <si>
    <t>Przedsiebiorstwo Usługowo Handlowe "DARIA" Renata Dolewa, Glinno 60, 64-300 Nowy Tomyśl</t>
  </si>
  <si>
    <t>Oprawa muzyczna podczas organizacji "Andrzejek" dla mieszkańców Sołectwa Chmielinko w ramach działania pn. Kultywowanie tradycji wiejskich.</t>
  </si>
  <si>
    <t>531/2/2024</t>
  </si>
  <si>
    <t>Zakup produktów na przygotowanie potraw i organizację dnia Seniora w Sołectwie Zębowo w ramach wykonania działania pn. Kultywowanie tradycji wiejskich.</t>
  </si>
  <si>
    <t>532/2024</t>
  </si>
  <si>
    <t>Dawid Muchajer os. Batorego 15/31, 64-300 Nowy Tomyśl</t>
  </si>
  <si>
    <t>Usługa przygotowania-czyszczenia krzeseł na Sali w Sołectwie Chmielinko na "Andrzejki" dla mieszkańców Sołectwa w ramach działania pn. Kultywowanie tradycji wiejskich.</t>
  </si>
  <si>
    <t>532/2/2024</t>
  </si>
  <si>
    <t>Usługowy Zakład Stolarski Jarosław Kaczmarek ul. Szkolna 14, Wytomyśl, 64-300 Nowy Tomyśl</t>
  </si>
  <si>
    <t>Naprawa ścianki części gospodarczej biesiadnika w Sołectwie Lipka Wielka w ramach zadania pn. Poprawa estetyki wsi.</t>
  </si>
  <si>
    <t>533/2024</t>
  </si>
  <si>
    <t>Bricomarche VILEMO Sp. z o.o. ul. Kolejowa 14, 64-300  Nowy Tomyśl</t>
  </si>
  <si>
    <t>Zakup płytek do kuchni Sali wiejskiej w Sołectwie Chmielinko.</t>
  </si>
  <si>
    <t>533/2/2024</t>
  </si>
  <si>
    <t>Utrzymanie zieleni wiejskiej w Sołectwie Linie w ramach wykonania zadania pn. Utrzymanie zieleni wiejskiej.</t>
  </si>
  <si>
    <t>534/2024</t>
  </si>
  <si>
    <t>T.T. MEBLE Tomasz Trojanowski, Chmielinko 75, 64-310 Lwówek</t>
  </si>
  <si>
    <t>Wykonanie szafy-zabudowy w kuchni Sali wiejskiej w Sołectwie Chmielinko w ramach wykonania zadania pn. Utrzymanie i doposażenie Sali wiejskiej.</t>
  </si>
  <si>
    <t>534/2/2024</t>
  </si>
  <si>
    <t>Zakup szklanek do Sali wiejskiej w Sołectwie Bródki w celu jej doposażenia.</t>
  </si>
  <si>
    <t>535/2024</t>
  </si>
  <si>
    <t>Zakup środków przeciw szkodnikom i chwastom do Sali wiejskiej w Sołectwie Pakosław w ramach wykonania zadania pn. Utrzymanie i doposażenie Sali wiejskiej.</t>
  </si>
  <si>
    <t>536/2024</t>
  </si>
  <si>
    <t>Zakup środków czystości do Sali wiejskiej w Sołectwie Pakosław w ramach wykonania zadania pn. Utrzymanie i doposażenie Sali wiejskiej.</t>
  </si>
  <si>
    <t>536/2/2024</t>
  </si>
  <si>
    <t>Zakup art. malarskich do Sali wiejskiej w Sołectwie Chmielinko.</t>
  </si>
  <si>
    <t>537/2024</t>
  </si>
  <si>
    <t>Zakup kosy spalinowej w celu wykaszania terenów zielonych w Sołectwie Zębowo w ramach wykonania zadania pn. Utrzymanie zieleni wiejskiej.</t>
  </si>
  <si>
    <t>539/2024</t>
  </si>
  <si>
    <t>STAR PŁYTA Wanda Judek ul. Kardynała Stefana Wyszyńskiego 3A, 64-420 Kwilcz</t>
  </si>
  <si>
    <t>Zakup formatki z płyty w celu wykonania szafy-zabudowy w kuchni Sali wiejskiej w Sołectwie Chmielinko w ramach wykonania zadania pn. Utrzymanie i doposażenie Sali wiejskiej.</t>
  </si>
  <si>
    <t>540/2024</t>
  </si>
  <si>
    <t>Zakup art. gospodarstwa domowego do Sali wiejskiej w Sołectwie Pawłówek w ramach wykonania działania pn. Utrzymanie i doposażenie Sali wiejskiej.</t>
  </si>
  <si>
    <t>542/2024</t>
  </si>
  <si>
    <t>F/37/2024</t>
  </si>
  <si>
    <t>Nota ZGM/2024/56</t>
  </si>
  <si>
    <t>36/W/11/2024</t>
  </si>
  <si>
    <t>FV 732/11/2024</t>
  </si>
  <si>
    <t>F/9/11/2024</t>
  </si>
  <si>
    <t>S/3917/2024</t>
  </si>
  <si>
    <t>S/3905/2024</t>
  </si>
  <si>
    <t>FV/68/2024</t>
  </si>
  <si>
    <t>F/48/2024</t>
  </si>
  <si>
    <t>146/K/24</t>
  </si>
  <si>
    <t>F:2712/24</t>
  </si>
  <si>
    <t>Paragon fiskalny S495/241125293802</t>
  </si>
  <si>
    <t>4173/11/2024</t>
  </si>
  <si>
    <t>Pro forma 565671</t>
  </si>
  <si>
    <t>P/12975/2024/00158          P/12975/2024/00159</t>
  </si>
  <si>
    <t>27.11.2024        30.11.2024</t>
  </si>
  <si>
    <t>P/ 11286/2024/00054</t>
  </si>
  <si>
    <t>F:2769/24</t>
  </si>
  <si>
    <t>K/5/009/24</t>
  </si>
  <si>
    <t>03607F16628/24</t>
  </si>
  <si>
    <t>Nota ZGM/2024/57</t>
  </si>
  <si>
    <t>F 0010/11/2024</t>
  </si>
  <si>
    <t>320/SF/2024</t>
  </si>
  <si>
    <t>FV/134/2024/11</t>
  </si>
  <si>
    <t>885/11/2024</t>
  </si>
  <si>
    <t>PN/1319/24</t>
  </si>
  <si>
    <t>231/11/2024</t>
  </si>
  <si>
    <t>F 0001/12/2024</t>
  </si>
  <si>
    <t>Przedsiębiorstwo Usługowo Handlowe MEDAR Dariusz Kędzia ul. Polna 34 64-310 Lwóek</t>
  </si>
  <si>
    <t>za wymianę opon samochód Renault Kangoo PNT 2741 A</t>
  </si>
  <si>
    <t>Fa VAT Nr 336</t>
  </si>
  <si>
    <t xml:space="preserve">aktualizacja oprogramowania wspomagającego procedury przetargowe - aktualizacjia 12/2024 </t>
  </si>
  <si>
    <t>Fa 3284829-01-5-R</t>
  </si>
  <si>
    <t>Dzierżawa urządzeń oświetlenia drogowego za miesiąc grudzień 2024</t>
  </si>
  <si>
    <t>1194106591</t>
  </si>
  <si>
    <t>opinie Gminnej Komisji Urbanistyczno - Architektonicznej dot. mpzp Chmielinko</t>
  </si>
  <si>
    <t>zarządzenie nr 82/2024 Burmistrza Miasta i Gminy Lwówek</t>
  </si>
  <si>
    <t>08.11.2024</t>
  </si>
  <si>
    <t>Projekt Plansza Adam Sznydel, ul. Wiosenna  2, 64-300 Boruja Kościelna</t>
  </si>
  <si>
    <t>usunięcie drzew w łącznej ilości ilości 13 szt. wraz z zakrzaczeniem z działki 83/7, oraz usunęcie 3 szt. robinii akacjowej wraz z korektą w m. Chmielinko.</t>
  </si>
  <si>
    <t>zlecenie nr 490/2024</t>
  </si>
  <si>
    <t>68/PN/11/2024</t>
  </si>
  <si>
    <t>korespondencja pocztowa z UMiG z listopada 2024</t>
  </si>
  <si>
    <t>F47247P1124SFAKBMJ</t>
  </si>
  <si>
    <t>04-12-2024</t>
  </si>
  <si>
    <t>dzierżawa urządzeń za listopad 2024</t>
  </si>
  <si>
    <t>90236696</t>
  </si>
  <si>
    <t>28-11-2024</t>
  </si>
  <si>
    <t>konserwacja zegara miejskiego - listopad 2024</t>
  </si>
  <si>
    <t>F 0009/11/2024</t>
  </si>
  <si>
    <t>29-11-2024</t>
  </si>
  <si>
    <t>Inkaso opłaty targowej za  listopad  2024</t>
  </si>
  <si>
    <t>ZGM/2024/58</t>
  </si>
  <si>
    <t>dopłata do wody i ścieków od 2024.11.01 do 2024.11.30</t>
  </si>
  <si>
    <t>30-11-2024</t>
  </si>
  <si>
    <t>4/12/2024</t>
  </si>
  <si>
    <t>Usługi Stolarsko Budowlane Krzysztof Piosik, Brody 60A, 64-310 Lwówek</t>
  </si>
  <si>
    <t>Usługa związana z wykonaniem tablicy informacyjnej razem z montażem na placu w Sołectwie Pawłówek w ramach wykonania działania pn. Poprawa estetyki wsi.</t>
  </si>
  <si>
    <t>529/2/2024</t>
  </si>
  <si>
    <t>Usługa dostawy wody oraz odbioru nieczystości z Sali wiejskiej w Sołectwie Konin w ramach działania pn. Utrzymanie i doposażenie Sali wiejskiej.</t>
  </si>
  <si>
    <t>Usuwanie zakrzaczeń przy drodze gminnej w Sołectwie Komorowo w ramach wykonania zadania pn. Utrzymanie zieleni wiejskiej.</t>
  </si>
  <si>
    <t>545/2024</t>
  </si>
  <si>
    <t>Zakup farby Sadolin w celu impregnacji altanek na placu rekreacyjnym w Sołectwie Linie w ramach wykonania działania pn. Poprawa estetyki wsi.</t>
  </si>
  <si>
    <t>546/2024</t>
  </si>
  <si>
    <t>DINO POLSKA S.A. ul. Ostrowska 122, 63-700 Krotoszyn Market: 11286 ul. Nowotomyska 31A, 64-310 Lwówek</t>
  </si>
  <si>
    <t>Zakup art. spożywczych w celu wspólnego przygotowania pierników dla mieszkańców Sołectwa Grońsko w ramach zadania pn. Kultywowanie tradycji wiejskich.</t>
  </si>
  <si>
    <t>547/2024</t>
  </si>
  <si>
    <t>Zakład Remontowo-Budowlany Andrzej Cyprowski ul. Nowotomyska 6, 64-310 Lwówek</t>
  </si>
  <si>
    <t>Usługa związana z przygotowaniem do malowania i malowaniem Sali wiejskiej w Sołectwie Pawłówek w ramach wykonania działania pn. Utrzymanie i doposażenie Sali wiejskiej.</t>
  </si>
  <si>
    <t>548/2024</t>
  </si>
  <si>
    <t>549/2024</t>
  </si>
  <si>
    <t>JANPOM Maciej Pomian ul. Szumiących Traw 11/18, 16-070 Porosły</t>
  </si>
  <si>
    <t>Pasy transportowe do wzmacniania namiotów ustawianych podczas imprez organizowanych dla mieszkańców Sołectwa Linie w ramach wykonania zadania pn. Kultywowanie tradycji wiejskich.</t>
  </si>
  <si>
    <t>550/2024</t>
  </si>
  <si>
    <t>Nota ZGM/2024/60</t>
  </si>
  <si>
    <t>Nota ZGM/2024/59</t>
  </si>
  <si>
    <t>916/12/2024</t>
  </si>
  <si>
    <t>P/11286/2024/00057</t>
  </si>
  <si>
    <t>9/2024</t>
  </si>
  <si>
    <t>FV401666535</t>
  </si>
  <si>
    <t>312/12/2024</t>
  </si>
  <si>
    <t>Zakup lampy LED wraz z akcesoriami w celu doświetlenia drogi na placu przy biesiadniku w Sołectwie Lipka Wielka w ramach działania pn. Poprawa estetyki wsi.</t>
  </si>
  <si>
    <t>zakup paliwa i mat ekploat. do sam. Ford Transit  oraz Renault Trafic w okresie 25-11-2024 do 28-112024 r.</t>
  </si>
  <si>
    <t>zakup paliwa i mat ekploat. do sam. Ford Transit  oraz Renault Trafic w okresie 29-11-2024 do 29-112024 r.</t>
  </si>
  <si>
    <t>A24670D61000473</t>
  </si>
  <si>
    <t>A24670D61000479</t>
  </si>
  <si>
    <t>01-12-2024</t>
  </si>
  <si>
    <t>FV/118/2024/11</t>
  </si>
  <si>
    <t>26-11-2024</t>
  </si>
  <si>
    <t>zakup wody zródlanej do konsumpcji w miesiącu listopadzie 2024</t>
  </si>
  <si>
    <t>31/13989000</t>
  </si>
  <si>
    <t>12/108/24</t>
  </si>
  <si>
    <t>05-12-2024</t>
  </si>
  <si>
    <t>Paliwo gazowe Urząd odczyt rzeczywisty 31-10-2024 do 30-11-2024</t>
  </si>
  <si>
    <t>Paliwo gazowe Szalety Miejskie, odczyt szacunkowy 31-10-2024 do 30-11-2024</t>
  </si>
  <si>
    <t>1541809/60/2024/F</t>
  </si>
  <si>
    <t>1538817/44/2024/F</t>
  </si>
  <si>
    <t>17-12-2024</t>
  </si>
  <si>
    <t>połaczenia telefoniczne z telefonu stacjonarnego UMiG w Lwówku w listopadzie 2024 + abomanment telefoniczny za grudzień 2024</t>
  </si>
  <si>
    <t>11-110408-12240</t>
  </si>
  <si>
    <t>03-12-2024</t>
  </si>
  <si>
    <t>przebudowa drogi w m. Chmielinko dz. nr 177</t>
  </si>
  <si>
    <t>umowa br 12/2024 z dn. 28.10.2024 i aneks nr 1/2024 z dn. 03.12.2024 r.</t>
  </si>
  <si>
    <t xml:space="preserve">Fa nr 0001/01/12/2024 </t>
  </si>
  <si>
    <t>Faktura nr 21/2024</t>
  </si>
  <si>
    <t>Faktura nr 23/2024</t>
  </si>
  <si>
    <t>30.11.2024r.</t>
  </si>
  <si>
    <t>11.12.2024r.</t>
  </si>
  <si>
    <t>Abrys Technika Sp. z o.o.</t>
  </si>
  <si>
    <t xml:space="preserve">zakup wraz z dostawą pojemników na sól i piasek (symbol G008) w ilości 12 szt. </t>
  </si>
  <si>
    <t>zlecenie nr 515/2024</t>
  </si>
  <si>
    <t>FA/4736/2024/HAND</t>
  </si>
  <si>
    <t>RADIX Sp. z o.o. Sp.k                       ul. Piastowska 33, 80-332 Gdańsk</t>
  </si>
  <si>
    <t>opłata za szkolenie z programu KADRY+</t>
  </si>
  <si>
    <t>10.12.2024r.</t>
  </si>
  <si>
    <t>Faktura VAT nr 1971/2024</t>
  </si>
  <si>
    <t>MEDIAEXPERT ME M01 sp. z o.o. ul. Wolności 22, 62-045 Pniewy</t>
  </si>
  <si>
    <t>Zakup art. gospodarstwa domowego w celu doposażenia Sali wiejskiej w Sołectwie Konin.</t>
  </si>
  <si>
    <t>Zakup środków czystości (ręczników, papieru toaletowego) do Sali wiejskiej w Sołectwie Konin.</t>
  </si>
  <si>
    <t>Zakup środków czystości do Sali wiejskiej w Sołectwie Konin.</t>
  </si>
  <si>
    <t>Zakup sprzętu nagłaśniającego do Sali wiejskiej w Sołectwie Konin.</t>
  </si>
  <si>
    <t>PROWENT Białystok A. Poleszuk sp. k. Białostoczek 17, 15-592 Białystok</t>
  </si>
  <si>
    <t>Zakup stolika koktajlowego-bankietowego do Sali wiejskiej w Sołectwie Konin.</t>
  </si>
  <si>
    <t>GRUPA FALCON POLAND Marcin Bartolik ul. Uczniowska 7, 43-100 Tychy</t>
  </si>
  <si>
    <t>Zakup pokrowca na stolik bankietowy w Sali wiejskiej w Sołectwie Konin.</t>
  </si>
  <si>
    <t>Zakup nabierek i noża w celu doposażenia kuchni Sali wiejskiej w Sołectwie Konin.</t>
  </si>
  <si>
    <t>DINO POLSKA S.A. ul. Ostroszewska 122, 63-700 Krotoszyn, Podpniewki 36, 62-045 Pniewy</t>
  </si>
  <si>
    <t>Zakup czekoladowych gwiazdorków dla dzieci z Sołectwa Linie z okazji Mikołajek w ramach działania pn. Kultywowanie tradycji wiejskich.</t>
  </si>
  <si>
    <t>551/2024</t>
  </si>
  <si>
    <t>Drogeria Danuta Ciebielska ul. Rynek 5, 64-310 Lwówek</t>
  </si>
  <si>
    <t>Zakup środków czystości do Sali wiejskiej w Sołectwie Pawłówek w ramach działania pn. Utrzymanie i doposażenie Sali wiejskiej.</t>
  </si>
  <si>
    <t>552/2024</t>
  </si>
  <si>
    <t>Paragon nr W330327</t>
  </si>
  <si>
    <t>Paragon nr 142458</t>
  </si>
  <si>
    <t>S566/F000614/10/2024</t>
  </si>
  <si>
    <t>F/107245/24</t>
  </si>
  <si>
    <t>FS 208/11/2024</t>
  </si>
  <si>
    <t>Paragon nr 414375</t>
  </si>
  <si>
    <t>117/2024</t>
  </si>
  <si>
    <t>zakup wózka kalnerskiego w ramach OWSDAS Zębowo 2024</t>
  </si>
  <si>
    <t>519/2024</t>
  </si>
  <si>
    <t>Fa/2024/12/011583</t>
  </si>
  <si>
    <t>Szkolenie "Nowy podatek od nieruchomości w 2025 roku", które odbyło się 6 grudnia 2024 r.</t>
  </si>
  <si>
    <t>Faktura nr 61/12/2024</t>
  </si>
  <si>
    <t>Zakład Stolarski Waldemar Nowak, Zębowo ul. Lipowa 22, 64-310 Lwówek</t>
  </si>
  <si>
    <t>zak tablicy z regulaminem placu zabaw w Pakosławiu</t>
  </si>
  <si>
    <t>Faktura FS 37/2024 z 29.04.2024 (Duplikat z dnia 12.12.2024)</t>
  </si>
  <si>
    <t>Przebudowa drogi wraz z przebudową gazociagu Dn500 wysokiego ciśnienia w msc. Zębowo (Faktura końcowa)</t>
  </si>
  <si>
    <t>Firma Usługowo-Handlowa Jacek Kaczmarek ul. Ukośna 10, 64-510 Wronki PUNKT SPRZEDAŻY PNIEWY ul. Wroniecka 17A, 62-045 Pniewy</t>
  </si>
  <si>
    <t>Zakup paneli ogrodowych wraz z akcesoriami w celu wykonania ogrodzenia na placu rekreacyjnym w ramach wykonania zadania pn. Poprawa estetyki wsi.</t>
  </si>
  <si>
    <t>495/2/2024</t>
  </si>
  <si>
    <t>PROFINAMIOT TOOLPORT Sklep internetowy</t>
  </si>
  <si>
    <t>Zakup namiotu dla Sołectwa Grońsko w ramach zadania Funduszu Sołeckiego.</t>
  </si>
  <si>
    <t>555/2024</t>
  </si>
  <si>
    <t>Zakup artykułów gospodarstwa domowego do Sali wiejskiej w Sołectwie Krzywy Las w ramach działania pn. Utrzymanie i doposażenie Sali wiejskiej.</t>
  </si>
  <si>
    <t>557/2024</t>
  </si>
  <si>
    <t>Zakup ozdób świątecznych na spotkanie dzieci z Sołectwa Józefowo w ramach działania pn. Kultywowanie tradycji wiejskich.</t>
  </si>
  <si>
    <t>558/2024</t>
  </si>
  <si>
    <t>ZAKŁAD STOLARSKI Waldemar Nowak ul. Lipowa 22, Zębowo 64-310 Lwówek</t>
  </si>
  <si>
    <t>Zakup materiałów na odnowienie drewnianych urządzeń na placu zabaw w Sołectwie Linie w ramach wykonania zadania pn. Poprawa estetyki wsi.</t>
  </si>
  <si>
    <t>559/2024</t>
  </si>
  <si>
    <t>Zakup bujaka na plac zabaw w Sołectwie Józefowo w ramach wykonania działania pn. Poprawa estetyki wsi.</t>
  </si>
  <si>
    <t>567/2024</t>
  </si>
  <si>
    <t>F 14089/A</t>
  </si>
  <si>
    <t>701196108</t>
  </si>
  <si>
    <t>74/2024</t>
  </si>
  <si>
    <t>FS 185/2024</t>
  </si>
  <si>
    <t>FS 187/2024</t>
  </si>
  <si>
    <t>Krajowe centrum Certyfikacji Sp. z o.o., Plac Bankowy 2 00-095 Warszawa</t>
  </si>
  <si>
    <t>zakup 2 termosów transportowych 30l w ramach OWSDAS Konin 2024</t>
  </si>
  <si>
    <t>524/2024</t>
  </si>
  <si>
    <t>FS/41/12/2024</t>
  </si>
  <si>
    <t>telefony komórkowe od 10.12.2024 do 09.01.2025 - abonament</t>
  </si>
  <si>
    <t>F/20038478/12/24</t>
  </si>
  <si>
    <t>12-12-2024</t>
  </si>
  <si>
    <t>telefony komórkowe od 10.11.2024 do 09.12.2024 - abonament</t>
  </si>
  <si>
    <t>2426/12/2024</t>
  </si>
  <si>
    <t>10-12-2024</t>
  </si>
  <si>
    <t>229/12/2024/TiN</t>
  </si>
  <si>
    <t>11-12-2024</t>
  </si>
  <si>
    <t xml:space="preserve"> Pobór i zabezpieczenie wody w studni miejskiej na ul 3 Stycznia (Planty)  - zabezpieczenie p.poż. i utrzymanie zieleni 2024.11.06 do 2024.12.06  </t>
  </si>
  <si>
    <t xml:space="preserve">Dostarczenie wody i odprowadzenie ścieków z  kontenera sanitarnego na targowisku: 2024.11.06 - 2024.12.06 </t>
  </si>
  <si>
    <t xml:space="preserve"> Dostarczenie wody i odprow. ścieków z    budynku usługowego na Rynku: 2024.11.06- 2024.12.06</t>
  </si>
  <si>
    <t>Dostarczenie wody i odprowadzenie scieków UMiG: 2024.11.07 - 2024.12.06</t>
  </si>
  <si>
    <t>R/19382/2024</t>
  </si>
  <si>
    <t>06-12-2024</t>
  </si>
  <si>
    <t>R/19568/2024</t>
  </si>
  <si>
    <t>R/19615/2024</t>
  </si>
  <si>
    <t>R/19750/2024</t>
  </si>
  <si>
    <t>09-12-2024</t>
  </si>
  <si>
    <t>MITKO Sp. z o.o. Osiedle 1 Maja 16G, 44-304 Wodzisław Śląski</t>
  </si>
  <si>
    <t>zakup namotu promującego wieś Konin w ranach OWSDAS Konin 2024</t>
  </si>
  <si>
    <t>525/2024</t>
  </si>
  <si>
    <t>FV/89/12/2024/F</t>
  </si>
  <si>
    <t>Przegląd, legalizacja  i wymiana gaśnic w samochodach  gminnych</t>
  </si>
  <si>
    <t>632/11/2024</t>
  </si>
  <si>
    <t>16-12-2024</t>
  </si>
  <si>
    <t>12/222/24</t>
  </si>
  <si>
    <t>13-12-2024</t>
  </si>
  <si>
    <t>zakup paliwa i mat ekploat. do sam. Ford Transit  oraz Renault Trafic w okresie 02-12-2024 do 05-12-2024 r.</t>
  </si>
  <si>
    <t>A24670D61000487</t>
  </si>
  <si>
    <t>08-12-2024</t>
  </si>
  <si>
    <t>Usługa związana z pielęgnacja terenu zielonego na placu przy Sali wiejskiej w Sołectwie Grońsko w ramach wykonania działania pn. Utrzymanie zieleni wiejskiej.</t>
  </si>
  <si>
    <t>543/2024</t>
  </si>
  <si>
    <t>Zakup multipatelni elektrycznych w celu doposażenia Sali wiejskiej w Sołectwie Komorowo.</t>
  </si>
  <si>
    <t>553/2024</t>
  </si>
  <si>
    <t>PHU GASTRO CENTRUM Adam Koprowski al. Poznańska 70A, 64-920 Piła</t>
  </si>
  <si>
    <t>Zakup art. gospodarstwa domowego w celu doposażenia Sali wiejskiej w Sołectwie Grońsko.</t>
  </si>
  <si>
    <t>568/2024</t>
  </si>
  <si>
    <t>Superhobby Market Budowlany Sp. z o.o. al.. Krakowska 102, 02-180 Warszawa</t>
  </si>
  <si>
    <t>Zakup kosiarki spalinowej oraz oleju w celu wykaszania terenów zielonych w Sołectwie Bródki w ramach zadania pn. Utrzymanie zieleni wiejskiej.</t>
  </si>
  <si>
    <t>569/2024</t>
  </si>
  <si>
    <t>Zakup tabliczki informacyjnej na salę w Sołectwie Grońsko.</t>
  </si>
  <si>
    <t>570/2024</t>
  </si>
  <si>
    <t>KAMMAG Sp. z o.o. ul. Żytnia 7, 64-305  Bolewice</t>
  </si>
  <si>
    <t>Zakup węgla w celu ogrzewania Sali wiejskiej w Sołectwie Grońsko w ramach wykonania działania pn. Utrzymanie i doposażenie Sali wiejskiej.</t>
  </si>
  <si>
    <t>571/2024</t>
  </si>
  <si>
    <t>Zakup kuchni gazowej AMICA w celu doposażenia Sali wiejskiej w Sołectwie Grońsko.</t>
  </si>
  <si>
    <t>572/2024</t>
  </si>
  <si>
    <t>FV/2/2024/12</t>
  </si>
  <si>
    <t>S566/F000706/12/2024</t>
  </si>
  <si>
    <t>FS/537/12/2024</t>
  </si>
  <si>
    <t>FV/12412015123</t>
  </si>
  <si>
    <t>FV/60/2024/12</t>
  </si>
  <si>
    <t>F000017/24/12-14</t>
  </si>
  <si>
    <t>budowa budynku gospodarczo-magazynowego przy stadionie w Lwówku</t>
  </si>
  <si>
    <t>Fa VAT nr 42/2024</t>
  </si>
  <si>
    <t>opłata za szkolenie z programu PŁACE+</t>
  </si>
  <si>
    <t>2105/2024</t>
  </si>
  <si>
    <t>3/12/2024</t>
  </si>
  <si>
    <t>564/2024</t>
  </si>
  <si>
    <t>10.12.2024</t>
  </si>
  <si>
    <t>440/NT/2024</t>
  </si>
  <si>
    <t>565/2024</t>
  </si>
  <si>
    <t>FVS2024/0008032/BPO</t>
  </si>
  <si>
    <t xml:space="preserve">dostawa i montaż jednostki klimatyzacyjnej wewnętrznej typu AUX-C-48 w budynku świetlicy wiejskiej w Zębowie </t>
  </si>
  <si>
    <t>493/2024</t>
  </si>
  <si>
    <t>29/11/2024</t>
  </si>
  <si>
    <t>Fa VAT nr FV 13/12/2024</t>
  </si>
  <si>
    <t>18/12/2024r.</t>
  </si>
  <si>
    <t>opracowanie projektu mpzp dla działek nr 87, 95, 96/1 obręb Chmielinko - I, II etap</t>
  </si>
  <si>
    <t>10.04.2024</t>
  </si>
  <si>
    <t>99/2024</t>
  </si>
  <si>
    <t>opracowanie projektu mpzp dla działek nr 82/2, 93, 94, 97, 98  obręb Chmielinko - I, II etap</t>
  </si>
  <si>
    <t>umowa nr 2/2024/KK</t>
  </si>
  <si>
    <t>100/2024</t>
  </si>
  <si>
    <t>F00085G122400251405P</t>
  </si>
  <si>
    <t>17.12.2024</t>
  </si>
  <si>
    <t>Planowanie Przestrzenne KONTRA Dorota Fryndt-Hałaburdzin, Pl. Kolegiacki 4/8, 61-841 Poznań</t>
  </si>
  <si>
    <t>opracowanie planu ogólnego Gminy Lwówek - etap I</t>
  </si>
  <si>
    <t>umowa nr 2/2024</t>
  </si>
  <si>
    <t>za wykonaie kosztorysów inwestorskich na potrzeby gminy Lwówek</t>
  </si>
  <si>
    <t>Ra nr 7/2024</t>
  </si>
  <si>
    <t>zakup paliwa i mat ekploat. do sam. Ford Transit  oraz Renault Trafic w okresie 09-12-2024 do 11-12-2024 r.</t>
  </si>
  <si>
    <t>A24670D61000496</t>
  </si>
  <si>
    <t>15-12-2024</t>
  </si>
  <si>
    <t>Usługa dostępu do Internetu dla jednostek organizacyjnych gminy Lwówek w okresie 2024-12-01 do 2024-12-31</t>
  </si>
  <si>
    <t>772/12/2024</t>
  </si>
  <si>
    <t>18-12-2024</t>
  </si>
  <si>
    <t>FIRMA HANDLOWO USŁUGOWA "ELTOM" TOMASZ JARNUT ul. Pniewska 1, Lwówek</t>
  </si>
  <si>
    <t>Zakup AGD na potrzeby Urzędu</t>
  </si>
  <si>
    <t>F 0004/12/2024</t>
  </si>
  <si>
    <t>konserwacja zegara miejskiego - listopad 2025</t>
  </si>
  <si>
    <t>F 0008/12/2024</t>
  </si>
  <si>
    <t xml:space="preserve">usługa weterynaryjna - gotowość do interwencji weterynaryjnej za grudzień 2024 r. </t>
  </si>
  <si>
    <t>147/01/2024</t>
  </si>
  <si>
    <t>przegląd techniczny przyczepy agregatu prądotwórczego</t>
  </si>
  <si>
    <t>FV/01452/2024</t>
  </si>
  <si>
    <t>MSDL Michał Szuba Design LAB                         ul. Św. Wawrzyńca 15/75, 60-539 Poznań</t>
  </si>
  <si>
    <t xml:space="preserve">wykonanie projektu budowlanego dotyczącego zmiany spopsobu użytkowania budynku po szkole podstawowej na budynek mieszkalny wielorodzinny </t>
  </si>
  <si>
    <t>umowa z dnia 02.01.2024 r.</t>
  </si>
  <si>
    <t>Ra Nr 02/12/2024</t>
  </si>
  <si>
    <t>20/12/20224</t>
  </si>
  <si>
    <t>porządkowanie poboczy drogi gminnej w m. Lipka Wielka</t>
  </si>
  <si>
    <t>zlecenie nr 516/2024</t>
  </si>
  <si>
    <t>73/PN/12/2024</t>
  </si>
  <si>
    <t>cząstkowa naprawa nawierzchni butumicznych dróg gminnych w m. Konin, Linie masą asfaltową na gorąco  o łącznejh powierzchni 12m2.</t>
  </si>
  <si>
    <t>zlecenie nr 563/2024</t>
  </si>
  <si>
    <t>9.12.2024</t>
  </si>
  <si>
    <t>FS 39/ 2024</t>
  </si>
  <si>
    <t>FHU IMP-EXP MP TENT Marta Dziedzina ul. Strzelecka 15b, 59-814 Pobiedna</t>
  </si>
  <si>
    <t>Zakup kpl. biesiadnych do biesiadnika w Sołectwie Brody w ramach działania pn. Utrzymanie i doposażenie biesiadnika.</t>
  </si>
  <si>
    <t>541/2024</t>
  </si>
  <si>
    <t>Zakup namiotów imprezowych dla Sołectwa Posadowo w ramach wykonania działania pn. Poprawa estetyki wsi.</t>
  </si>
  <si>
    <t>556/2024</t>
  </si>
  <si>
    <t>573/2024</t>
  </si>
  <si>
    <t>Zakup art. ogrodniczych w celu pielęgnacji terenów zielonych w Sołectwie Posadowo w ramach wykonania zadania pn. Utrzymanie zieleni wiejskiej.</t>
  </si>
  <si>
    <t>574/2024</t>
  </si>
  <si>
    <t>ADR-DACH Ciesielstwo-Dekarstwo Adrian Badyński, Zgierzynka 2d, 64-310 Lwówek</t>
  </si>
  <si>
    <t>Usługa czyszczenia rynien na Sali w Sołectwie Zgierzynka w ramach wykonania zadania pn. Utrzymanie czystości.</t>
  </si>
  <si>
    <t>575/2024</t>
  </si>
  <si>
    <t>Zakup art. gospodarstwa domowego do Sali wiejskiej w Sołectwie Zgierzynka.</t>
  </si>
  <si>
    <t>576/2024</t>
  </si>
  <si>
    <t>Zakup produktów spożywczych w celu przygotowania potraw świątecznych na wspólne ubieranie choinki przez mieszkańców Sołectwa Zębowo w ramach działania pn. Kultywowanie tradycji wiejskich.</t>
  </si>
  <si>
    <t>577/2024</t>
  </si>
  <si>
    <t>Zakup art. spożywczych w celu wspólnego wypiekania ciast na świąteczne spotkanie mieszkańców z Sołectwa Zgierzynka w ramach działania pn. Kultywowanie tradycji wiejskich.</t>
  </si>
  <si>
    <t>578/2024</t>
  </si>
  <si>
    <t>Zakup ozdób świątecznych w celu wykonania dekoracji na świąteczne spotkanie mieszkańców z Sołectwa Zgierzynka w ramach działania pn. Kultywowanie tradycji wiejskich.</t>
  </si>
  <si>
    <t>579/2024</t>
  </si>
  <si>
    <t>P.P.H.U. CAPRI Kaczmarek Wiesław ul. Jodłowa 3, 62-045 Pniewy</t>
  </si>
  <si>
    <t>Zakup wyrobów cukierniczych-ciasta piernikowego w celu wspólnego wypiekania oraz dekorowania pierników przez mieszkańców z Sołectwa Zgierzynka w ramach działania pn. Kultywowanie tradycji wiejskich.</t>
  </si>
  <si>
    <t>580/2024</t>
  </si>
  <si>
    <t>Zakup art. ogrodniczych w celu pielęgnacji terenów zielonych w Sołectwie Lipka Wielka w ramach działania pn. Utrzymanie zieleni wiejskiej.</t>
  </si>
  <si>
    <t>581/2024</t>
  </si>
  <si>
    <t>Usuwanie zakrzaczeń wzdłuż drogi gminnej w Sołectwie Lipka Wielka.</t>
  </si>
  <si>
    <t>582/2024</t>
  </si>
  <si>
    <t>LEROY-MERLIN POLSKA Sp. z o.o. ul. Burakowska 14, 01-066 Warszawa Sklep LEROY-MERLIN Poznań Swadzim ul. Św. Antoniego 6, 62-080 Tarnowo Podgórne</t>
  </si>
  <si>
    <t>Zakup odkurzacza dmuchawy do liści w celu uporządkowania terenów zielonych w Sołectwie Bródki w ramach działania pn. Utrzymanie terenów zielonych.</t>
  </si>
  <si>
    <t>583/2024</t>
  </si>
  <si>
    <t>Zakup produktów potrzebnych do zrobienia szafki-regału oraz wycieraczki w celu doposażenia Sali wiejskiej w Sołectwie Bródki w ramach działania pn. Utrzymanie i doposażenie Sali wiejskiej.</t>
  </si>
  <si>
    <t>584/2024</t>
  </si>
  <si>
    <t>Action Poland sp. z o.o. 40-026 Katowice A267 Nowy Tomyśl ul. Ogrodowa 7, 64-300 Nowy Tomyśl</t>
  </si>
  <si>
    <t>Zakup nagród rzeczowych dla mieszkańców Sołectwa za udział w konkursach organizowanych przez Sołectwo Chmielinko w ramach działania pn. Kultywowanie tradycji wiejskich.</t>
  </si>
  <si>
    <t>585/2024</t>
  </si>
  <si>
    <t>BLACK-DACH Natalia Pilc ul. Osiadle leśne 2, 64-305 Bolewice</t>
  </si>
  <si>
    <t>Wymiana opierzenia przy kominach oraz uszczelek na gąsiorach dachowych na Sali wiejskiej w Sołectwie Zębowo w ramach wykonania zadania pn. Modernizacja Sali wiejskiej.</t>
  </si>
  <si>
    <t>586/2024</t>
  </si>
  <si>
    <t>Zakup donic drewnianych w celu posadzenia roślin dla Sołectwa Grońsko w ramach wykonania zadania pn. Utrzymanie zieleni wiejskiej.</t>
  </si>
  <si>
    <t>587/2024</t>
  </si>
  <si>
    <t>Zakup narzędzi do pielęgnacji terenów zielonych w Sołectwie Chmielinko w ramach działania pn. Utrzymanie zieleni wiejskiej.</t>
  </si>
  <si>
    <t>588/2024</t>
  </si>
  <si>
    <t>PRZEMO-BUD Usługi Ogólnobudowlane Przemysław Słociński, Przyłęk 59A, 64-300 Nowy Tomyśl</t>
  </si>
  <si>
    <t>Usługi elektryczne - wykonanie przełącza do Agregatu prądotwórczego na Sali wiejskiej w Sołectwie Grońsko w ramach działania pn. Utrzymanie i doposażenie Sali wiejskiej.</t>
  </si>
  <si>
    <t>589/2024</t>
  </si>
  <si>
    <t>Zakup art. gospodarstwa domowego w celu doposażenia Sali wiejskiej w Sołectwie Grońsko w ramach działania pn. Utrzymanie i doposażenie Sali wiejskiej.</t>
  </si>
  <si>
    <t>590/2024</t>
  </si>
  <si>
    <t>FV/954/2024/12</t>
  </si>
  <si>
    <t>701196306             701196294</t>
  </si>
  <si>
    <t>FV/3/2024/12</t>
  </si>
  <si>
    <t>F:2972/24</t>
  </si>
  <si>
    <t>32/2024</t>
  </si>
  <si>
    <t xml:space="preserve">77/2024                     78/2024       </t>
  </si>
  <si>
    <t>K/5/012/24</t>
  </si>
  <si>
    <t>FV/72/2024</t>
  </si>
  <si>
    <t>1375/MAG/2024</t>
  </si>
  <si>
    <t>326/SF/2024</t>
  </si>
  <si>
    <t>2024-06-032183</t>
  </si>
  <si>
    <t>2024-06-032181</t>
  </si>
  <si>
    <t>A26710190005686</t>
  </si>
  <si>
    <t>02/12/2024</t>
  </si>
  <si>
    <t>F/000555/24</t>
  </si>
  <si>
    <t>F 0009/12/2024</t>
  </si>
  <si>
    <t>R/19345/2024</t>
  </si>
  <si>
    <t>06.12.2024</t>
  </si>
  <si>
    <t>R/19909/2024</t>
  </si>
  <si>
    <t>12.12.2024</t>
  </si>
  <si>
    <t>R/20062/2024</t>
  </si>
  <si>
    <t>R/20119/2024</t>
  </si>
  <si>
    <t>R/20187/2024</t>
  </si>
  <si>
    <t>18.12.2024</t>
  </si>
  <si>
    <t>R/20252/2024</t>
  </si>
  <si>
    <t>R/20284/2024</t>
  </si>
  <si>
    <t>R/20322/2024</t>
  </si>
  <si>
    <t>Usługowy Zaklad Murarski Jacek Wachowiak ul. Miłostowska 8, Zębowo, 64-310 Lwówek</t>
  </si>
  <si>
    <t>umowa nr 14/2024 z dfn. 8.11.2024 r i aneks nr 1/2024 z dn. 17.12.2024 r.</t>
  </si>
  <si>
    <t>Fa VAT nr 48/2024</t>
  </si>
  <si>
    <t>R/20436/2024</t>
  </si>
  <si>
    <t>R/20627/2024</t>
  </si>
  <si>
    <t>R/20725/2024</t>
  </si>
  <si>
    <t>R/20828/2024</t>
  </si>
  <si>
    <t>Fiber-Projekt Kamil Kańduła, ul. Rolna 33/66 Poznań</t>
  </si>
  <si>
    <t>opracowasnie projektu budowlanego dot. Budowy kanału technologicznego na ul. Magazynowej w Lwówku</t>
  </si>
  <si>
    <t>1/12/2024</t>
  </si>
  <si>
    <t>analiza wód podziemnych wraz z poborem z terenu skłądowiska odpadów w m. Konin</t>
  </si>
  <si>
    <t>zlecenie nr 451/2024</t>
  </si>
  <si>
    <t>L/00005/12/2024</t>
  </si>
  <si>
    <t>S/4403/2024</t>
  </si>
  <si>
    <t>Zakup produktów spożywczych na wspólne kolędowanie przez mieszkańców Sołectwa Grońsko w ramach działania pn. Kultywowanie tradycji wiejskich.</t>
  </si>
  <si>
    <t>592/2024</t>
  </si>
  <si>
    <t>Serwis Urządzeń Gazowych Sławomir Modystach ul. Głogowska 55, 62-065 Grodzisk Wielkopolski</t>
  </si>
  <si>
    <t>Przegląd kotła gazowego oraz wymiana elektrody izolacyjnej na Sali wiejskiej w Sołectwie Pakosław w ramach działania pn. Utrzymanie i doposażenie Sali wiejskiej.</t>
  </si>
  <si>
    <t>593/2024</t>
  </si>
  <si>
    <t>P/11286/2024/00059</t>
  </si>
  <si>
    <t>FV/01456/2024</t>
  </si>
  <si>
    <t>23-12-2024</t>
  </si>
  <si>
    <t>Dostarczenie wody i odprowadzenie sciekówSzalety Miejskie: 2024.11.08-2024.12.10</t>
  </si>
  <si>
    <t>R/20365/2024</t>
  </si>
  <si>
    <t>12/344/24</t>
  </si>
  <si>
    <t>20-12-2024</t>
  </si>
  <si>
    <t>Amanda Krzywkowska                                           ul. Lwówekcka 22, 64-045 Pniewy</t>
  </si>
  <si>
    <t>zakup paliwa do samochodu zlużbowego PNT 2741A za msc 12/2024</t>
  </si>
  <si>
    <t>A24643D61000156</t>
  </si>
  <si>
    <t>Zakup kpl. biesiadnego dla Sołectwa Grońsko w ramach wykonania działania Funduszu Sołeckiego.</t>
  </si>
  <si>
    <t>560/2024</t>
  </si>
  <si>
    <t>Zakup trzonków i uchwytu do chorągwi w celu doposażenia Sali wiejskiej w Sołectwie Władysławowo.</t>
  </si>
  <si>
    <t>595/2024</t>
  </si>
  <si>
    <t>S/4326/2024</t>
  </si>
  <si>
    <t>FV/965/2024/12</t>
  </si>
  <si>
    <t>F:3011/24                     F:3072/24</t>
  </si>
  <si>
    <t>17.12.2024                       20.12.2024</t>
  </si>
  <si>
    <t>566/2024</t>
  </si>
  <si>
    <t>068/12/2024/RP</t>
  </si>
  <si>
    <t>zakup paliwa i mat ekploat. do sam. Ford Transit  oraz Renault Trafic w okresie 16-12-2024 do 19-12-2024 r.</t>
  </si>
  <si>
    <t>A24670D61000499</t>
  </si>
  <si>
    <t>dzierżawa urządzeń za grudzień 2024</t>
  </si>
  <si>
    <t>90237819</t>
  </si>
  <si>
    <t>27-12-2024</t>
  </si>
  <si>
    <t>Przedsiębiorstwo Wielobranżowe "LS-PLUS" Spólka z Ograniczoną Odpowiedzialnością ul. Sporna 1 61-709 Poznań</t>
  </si>
  <si>
    <t>usługa niszczenia dokumentów/ usługa transportowa</t>
  </si>
  <si>
    <t>FV KOM/0523/11/24</t>
  </si>
  <si>
    <t>25-11-2024</t>
  </si>
  <si>
    <t>zlecenie nr 527/2024</t>
  </si>
  <si>
    <t>030/34/2024</t>
  </si>
  <si>
    <t>27.12.2024</t>
  </si>
  <si>
    <t>PHU Bożena Kaczmarek ul. Młyńska 20, 64-310 Lwówek</t>
  </si>
  <si>
    <t>Zakup flag masztowych na plac w Sołectwie Konin w ramach działania pn. Poprawa estetyki wsi.</t>
  </si>
  <si>
    <t>58/24</t>
  </si>
  <si>
    <t>uzupełnianie skrzyń mieszanko piaskowo-solną w okresie zimowym tj. listopad do 13 grudnia na terenie miasta.</t>
  </si>
  <si>
    <t>zlecenie nr 562/2024</t>
  </si>
  <si>
    <t>FS 40 / 2024</t>
  </si>
  <si>
    <t>R/20941/2024</t>
  </si>
  <si>
    <t>R/20979/2024</t>
  </si>
  <si>
    <t>30.12.2024</t>
  </si>
  <si>
    <t>R/21075/2024</t>
  </si>
  <si>
    <t>zakup wody zródlanej do konsumpcji w miesiącu grudniu 2024</t>
  </si>
  <si>
    <t>31/14050098</t>
  </si>
  <si>
    <t>2412240657878</t>
  </si>
  <si>
    <t>dostarczenie łącza internetowego i połączenia telefonicznego do Stacji Uzdatniania Wody we Władysławowie w okresie od 25.11.2024 do 24.12.2024</t>
  </si>
  <si>
    <t>tusze do drukarek</t>
  </si>
  <si>
    <t>uchwałwa RM</t>
  </si>
  <si>
    <t>437/12/2024</t>
  </si>
  <si>
    <t>Zakup robota kuchennego w celu doposażenia Sali wiejskiej w Sołectwie Linie.</t>
  </si>
  <si>
    <t>Zakup środków czystości do Sali wiejskiej w Sołectwie Linie.</t>
  </si>
  <si>
    <t>596/2024</t>
  </si>
  <si>
    <t>Wywóz nieczystości ciekłych z Sali w miejscowości Komorowice.</t>
  </si>
  <si>
    <t>597/2024</t>
  </si>
  <si>
    <t>133/2024</t>
  </si>
  <si>
    <t>S/4553/2024</t>
  </si>
  <si>
    <t>USŁUGI KSERO</t>
  </si>
  <si>
    <t>Fa nr 628/A/2024</t>
  </si>
  <si>
    <t>Inkaso opłaty targowej za  grudzień  2024</t>
  </si>
  <si>
    <t>ZGM/2024/66</t>
  </si>
  <si>
    <t>31-12-2024</t>
  </si>
  <si>
    <t>Zimowe utrzymanie dróg gminnych w administracyjnym Gminy Lwówek wraz z stałą opłatą za gotowość do przystapienia akcji zimowego utrzymania.</t>
  </si>
  <si>
    <t>6/12/2024</t>
  </si>
  <si>
    <t>Zimowe utrzymanie dróg gminnych w administracyjnym Gminy Lwówek wraz z opłatą za stałą gotowość do przystapienia akcji zimowego utrzymania.</t>
  </si>
  <si>
    <t>78/PN/12/2024</t>
  </si>
  <si>
    <t>sporządzenie operatu szacunkowego z określenia wzrostu  wartości nieruchomości dla potrzeb naliczenia opłaty adiacenckiej</t>
  </si>
  <si>
    <t>zlecenie nr 220/2024</t>
  </si>
  <si>
    <t>JW/85/2024</t>
  </si>
  <si>
    <t>Usługi Geodezyjne i Kartograficzne Maciej Górny, ul. Strzelecka 20, Pniewy</t>
  </si>
  <si>
    <t>aktualizacja mapy i wznowienie znaków granicznych w Chmilinku</t>
  </si>
  <si>
    <t>zlecenie nr 244/2024</t>
  </si>
  <si>
    <t>zlecenie nr 244/2025</t>
  </si>
  <si>
    <t>11.06.2025</t>
  </si>
  <si>
    <t>F 0044/2024</t>
  </si>
  <si>
    <t>F 0067/2024</t>
  </si>
  <si>
    <t>sporządzenie wypisu i wyrysu, Chmielinko</t>
  </si>
  <si>
    <t>zlecenie nr 245/2024</t>
  </si>
  <si>
    <t>publikacja ogłoszenia prasowego - Chmielinko</t>
  </si>
  <si>
    <t>zlecenie nr 262/2024</t>
  </si>
  <si>
    <t>sporządzenie operatu szacunkowego z określenia wartości nieruchomości w Pakosławiu</t>
  </si>
  <si>
    <t>zlecenie nr 331/2024</t>
  </si>
  <si>
    <t>zlecenie nr 332/2024</t>
  </si>
  <si>
    <t>02.08.2024</t>
  </si>
  <si>
    <t>zlecenie nr 380/2024</t>
  </si>
  <si>
    <t>253/NT/2024</t>
  </si>
  <si>
    <t>02.07.2024</t>
  </si>
  <si>
    <t>JW/105/2024</t>
  </si>
  <si>
    <t>6031/2024</t>
  </si>
  <si>
    <t>340/NT/2024</t>
  </si>
  <si>
    <t>4740/2024</t>
  </si>
  <si>
    <t>sporządzenie wypisu i wyyrysu działki nr 35 w Pakosławiu</t>
  </si>
  <si>
    <t>Zlecenie nr 452/2024</t>
  </si>
  <si>
    <t>8077/2024</t>
  </si>
  <si>
    <t>24.10.2024</t>
  </si>
  <si>
    <t>sporządzenie wypisu i wyyrysu działki nr 34/1 w Pakosławiu</t>
  </si>
  <si>
    <t>Zlecenie nr 453/2024</t>
  </si>
  <si>
    <t>8078/2024</t>
  </si>
  <si>
    <t>Zlecenie nr 526/2024</t>
  </si>
  <si>
    <t>405/NT/2024</t>
  </si>
  <si>
    <t>26.11.2024</t>
  </si>
  <si>
    <t>Kancelaria Notarialna Stefan Kramer, ul. Dworcowa 6B, 62-045 Pniewy</t>
  </si>
  <si>
    <t>koszty notarialne i wieczystoksięgowe - przejęcie gruntów pod drogę gminną w Zębowie</t>
  </si>
  <si>
    <t>230/24</t>
  </si>
  <si>
    <t xml:space="preserve">tonery i licecje opogramowania </t>
  </si>
  <si>
    <t>zlec 561/2024</t>
  </si>
  <si>
    <t>09.12.2024</t>
  </si>
  <si>
    <t>415/12/2024</t>
  </si>
  <si>
    <t>akcesoria komputerowe</t>
  </si>
  <si>
    <t>F/133/12/2024</t>
  </si>
  <si>
    <t xml:space="preserve"> PHU Max- Tech Wytomyśl</t>
  </si>
  <si>
    <t>Firma Usługowa Tom -Stol T Trzybiński Zębowo</t>
  </si>
  <si>
    <t>zabudowa meblowa</t>
  </si>
  <si>
    <t>598/2024</t>
  </si>
  <si>
    <t>F/58/2024</t>
  </si>
  <si>
    <t>Zaklad Usługowo-Handlowy Mariusz Jędrzejczak</t>
  </si>
  <si>
    <t xml:space="preserve">porządkowanie rowów gminnych przy drogach na terenie gminy Lwówek </t>
  </si>
  <si>
    <t>zlecenie 591/2024</t>
  </si>
  <si>
    <t>76/PN/12/2024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</si>
</sst>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zł&quot;_-;\-* #,##0.00\ &quot;zł&quot;_-;_-* &quot;-&quot;??\ &quot;zł&quot;_-;_-@_-"/>
    <numFmt numFmtId="164" formatCode="_-* #,##0.00\ _z_ł_-;\-* #,##0.00\ _z_ł_-;_-* &quot;-&quot;??\ _z_ł_-;_-@_-"/>
    <numFmt numFmtId="165" formatCode="#,##0.00\ &quot;zł&quot;"/>
  </numFmts>
  <fonts count="41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9"/>
      <color indexed="8"/>
      <name val="Czcionka tekstu podstawowego"/>
      <family val="2"/>
      <charset val="238"/>
    </font>
    <font>
      <b/>
      <sz val="10"/>
      <color indexed="8"/>
      <name val="Czcionka tekstu podstawowego"/>
      <charset val="238"/>
    </font>
    <font>
      <b/>
      <sz val="13"/>
      <color indexed="30"/>
      <name val="Czcionka tekstu podstawowego"/>
      <charset val="238"/>
    </font>
    <font>
      <b/>
      <sz val="18"/>
      <color indexed="8"/>
      <name val="Czcionka tekstu podstawowego"/>
      <charset val="238"/>
    </font>
    <font>
      <sz val="10"/>
      <color indexed="8"/>
      <name val="Czcionka tekstu podstawowego"/>
      <family val="2"/>
      <charset val="238"/>
    </font>
    <font>
      <i/>
      <sz val="8"/>
      <color indexed="10"/>
      <name val="Czcionka tekstu podstawowego"/>
      <charset val="238"/>
    </font>
    <font>
      <b/>
      <sz val="11"/>
      <color indexed="30"/>
      <name val="Czcionka tekstu podstawowego"/>
      <charset val="238"/>
    </font>
    <font>
      <sz val="8.5"/>
      <color indexed="8"/>
      <name val="Czcionka tekstu podstawowego"/>
      <family val="2"/>
      <charset val="238"/>
    </font>
    <font>
      <i/>
      <sz val="9"/>
      <color indexed="10"/>
      <name val="Czcionka tekstu podstawowego"/>
      <charset val="238"/>
    </font>
    <font>
      <sz val="8"/>
      <color indexed="8"/>
      <name val="Czcionka tekstu podstawowego"/>
      <family val="2"/>
      <charset val="238"/>
    </font>
    <font>
      <sz val="9"/>
      <name val="Czcionka tekstu podstawowego"/>
      <charset val="238"/>
    </font>
    <font>
      <sz val="8.5"/>
      <name val="Czcionka tekstu podstawowego"/>
      <family val="2"/>
      <charset val="238"/>
    </font>
    <font>
      <sz val="9"/>
      <name val="Czcionka tekstu podstawowego"/>
      <family val="2"/>
      <charset val="238"/>
    </font>
    <font>
      <sz val="8"/>
      <color indexed="8"/>
      <name val="Czcionka tekstu podstawowego"/>
      <charset val="238"/>
    </font>
    <font>
      <sz val="8"/>
      <name val="Czcionka tekstu podstawowego"/>
      <family val="2"/>
      <charset val="238"/>
    </font>
    <font>
      <sz val="8.5"/>
      <name val="Czcionka tekstu podstawowego"/>
      <charset val="238"/>
    </font>
    <font>
      <sz val="9"/>
      <color indexed="8"/>
      <name val="Czcionka tekstu podstawowego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8.5"/>
      <color theme="1"/>
      <name val="Czcionka tekstu podstawowego"/>
      <family val="2"/>
      <charset val="238"/>
    </font>
    <font>
      <sz val="9"/>
      <color theme="1"/>
      <name val="Czcionka tekstu podstawowego"/>
      <family val="2"/>
      <charset val="238"/>
    </font>
    <font>
      <sz val="8"/>
      <color theme="1"/>
      <name val="Czcionka tekstu podstawowego"/>
      <family val="2"/>
      <charset val="238"/>
    </font>
    <font>
      <sz val="10"/>
      <name val="Czcionka tekstu podstawowego"/>
      <charset val="238"/>
    </font>
    <font>
      <sz val="9"/>
      <color theme="1"/>
      <name val="Czcionka tekstu podstawowego"/>
      <charset val="238"/>
    </font>
    <font>
      <sz val="10"/>
      <color theme="1"/>
      <name val="Czcionka tekstu podstawowego"/>
      <family val="2"/>
      <charset val="238"/>
    </font>
    <font>
      <sz val="8.5"/>
      <color theme="1"/>
      <name val="Czcionka tekstu podstawowego"/>
      <charset val="238"/>
    </font>
    <font>
      <sz val="10"/>
      <name val="Czcionka tekstu podstawowego"/>
      <family val="2"/>
      <charset val="238"/>
    </font>
    <font>
      <sz val="10"/>
      <color indexed="8"/>
      <name val="Czcionka tekstu podstawowego"/>
      <charset val="238"/>
    </font>
    <font>
      <sz val="8.5"/>
      <color indexed="8"/>
      <name val="Czcionka tekstu podstawowego"/>
      <charset val="238"/>
    </font>
    <font>
      <sz val="8"/>
      <name val="Czcionka tekstu podstawowego"/>
      <charset val="238"/>
    </font>
    <font>
      <sz val="9"/>
      <color rgb="FF000000"/>
      <name val="Czcionka tekstu podstawowego"/>
      <family val="2"/>
      <charset val="238"/>
    </font>
    <font>
      <sz val="11"/>
      <color theme="1"/>
      <name val="Calibri"/>
      <family val="2"/>
      <charset val="238"/>
    </font>
    <font>
      <sz val="9"/>
      <color theme="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CCFF"/>
        <bgColor rgb="FF000000"/>
      </patternFill>
    </fill>
  </fills>
  <borders count="42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55">
    <xf numFmtId="0" fontId="0" fillId="0" borderId="0"/>
    <xf numFmtId="0" fontId="25" fillId="0" borderId="0"/>
    <xf numFmtId="0" fontId="26" fillId="0" borderId="0"/>
    <xf numFmtId="0" fontId="7" fillId="0" borderId="0"/>
    <xf numFmtId="0" fontId="6" fillId="0" borderId="0"/>
    <xf numFmtId="0" fontId="6" fillId="0" borderId="0"/>
    <xf numFmtId="16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0" fontId="5" fillId="0" borderId="0"/>
    <xf numFmtId="0" fontId="5" fillId="0" borderId="0"/>
    <xf numFmtId="164" fontId="25" fillId="0" borderId="0" applyFont="0" applyFill="0" applyBorder="0" applyAlignment="0" applyProtection="0"/>
    <xf numFmtId="0" fontId="5" fillId="0" borderId="0"/>
    <xf numFmtId="0" fontId="5" fillId="0" borderId="0"/>
    <xf numFmtId="16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16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0" fontId="4" fillId="0" borderId="0"/>
    <xf numFmtId="0" fontId="4" fillId="0" borderId="0"/>
    <xf numFmtId="164" fontId="25" fillId="0" borderId="0" applyFont="0" applyFill="0" applyBorder="0" applyAlignment="0" applyProtection="0"/>
    <xf numFmtId="0" fontId="4" fillId="0" borderId="0"/>
    <xf numFmtId="0" fontId="4" fillId="0" borderId="0"/>
    <xf numFmtId="16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4" fontId="25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4" fontId="25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4" fontId="25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4" fontId="25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4" fontId="25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4" fontId="25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4" fontId="2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4" fontId="2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4" fontId="2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4" fontId="2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4" fontId="2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4" fontId="2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4" fontId="2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4" fontId="2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4" fontId="2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4" fontId="2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4" fontId="2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4" fontId="2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</cellStyleXfs>
  <cellXfs count="423">
    <xf numFmtId="0" fontId="0" fillId="0" borderId="0" xfId="0"/>
    <xf numFmtId="2" fontId="0" fillId="0" borderId="0" xfId="0" applyNumberFormat="1" applyAlignment="1">
      <alignment wrapText="1"/>
    </xf>
    <xf numFmtId="2" fontId="0" fillId="0" borderId="0" xfId="0" applyNumberFormat="1"/>
    <xf numFmtId="1" fontId="10" fillId="0" borderId="0" xfId="0" applyNumberFormat="1" applyFont="1" applyAlignment="1">
      <alignment horizontal="center"/>
    </xf>
    <xf numFmtId="49" fontId="8" fillId="3" borderId="6" xfId="0" applyNumberFormat="1" applyFont="1" applyFill="1" applyBorder="1" applyAlignment="1">
      <alignment horizontal="center" vertical="center" wrapText="1"/>
    </xf>
    <xf numFmtId="49" fontId="8" fillId="3" borderId="7" xfId="0" applyNumberFormat="1" applyFont="1" applyFill="1" applyBorder="1" applyAlignment="1">
      <alignment horizontal="center" vertical="center"/>
    </xf>
    <xf numFmtId="2" fontId="15" fillId="3" borderId="6" xfId="0" applyNumberFormat="1" applyFont="1" applyFill="1" applyBorder="1" applyAlignment="1">
      <alignment horizontal="center" vertical="center" wrapText="1"/>
    </xf>
    <xf numFmtId="49" fontId="8" fillId="3" borderId="7" xfId="0" applyNumberFormat="1" applyFont="1" applyFill="1" applyBorder="1" applyAlignment="1">
      <alignment horizontal="center" vertical="center" wrapText="1"/>
    </xf>
    <xf numFmtId="4" fontId="19" fillId="3" borderId="7" xfId="0" applyNumberFormat="1" applyFont="1" applyFill="1" applyBorder="1" applyAlignment="1">
      <alignment horizontal="center" vertical="center" wrapText="1"/>
    </xf>
    <xf numFmtId="49" fontId="20" fillId="3" borderId="7" xfId="0" applyNumberFormat="1" applyFont="1" applyFill="1" applyBorder="1" applyAlignment="1">
      <alignment horizontal="center" vertical="center" wrapText="1"/>
    </xf>
    <xf numFmtId="2" fontId="15" fillId="3" borderId="7" xfId="0" applyNumberFormat="1" applyFont="1" applyFill="1" applyBorder="1" applyAlignment="1">
      <alignment horizontal="center" vertical="center" wrapText="1"/>
    </xf>
    <xf numFmtId="2" fontId="27" fillId="5" borderId="7" xfId="0" applyNumberFormat="1" applyFont="1" applyFill="1" applyBorder="1" applyAlignment="1">
      <alignment horizontal="center" vertical="center" wrapText="1"/>
    </xf>
    <xf numFmtId="2" fontId="27" fillId="5" borderId="6" xfId="0" applyNumberFormat="1" applyFont="1" applyFill="1" applyBorder="1" applyAlignment="1">
      <alignment horizontal="center" vertical="center" wrapText="1"/>
    </xf>
    <xf numFmtId="49" fontId="28" fillId="5" borderId="7" xfId="0" applyNumberFormat="1" applyFont="1" applyFill="1" applyBorder="1" applyAlignment="1">
      <alignment horizontal="center" vertical="center" wrapText="1"/>
    </xf>
    <xf numFmtId="49" fontId="19" fillId="5" borderId="6" xfId="0" applyNumberFormat="1" applyFont="1" applyFill="1" applyBorder="1" applyAlignment="1">
      <alignment horizontal="center" vertical="center" wrapText="1"/>
    </xf>
    <xf numFmtId="49" fontId="20" fillId="5" borderId="7" xfId="0" applyNumberFormat="1" applyFont="1" applyFill="1" applyBorder="1" applyAlignment="1">
      <alignment horizontal="center" vertical="center" wrapText="1"/>
    </xf>
    <xf numFmtId="2" fontId="19" fillId="5" borderId="7" xfId="0" applyNumberFormat="1" applyFont="1" applyFill="1" applyBorder="1" applyAlignment="1">
      <alignment horizontal="center" vertical="center" wrapText="1"/>
    </xf>
    <xf numFmtId="2" fontId="19" fillId="5" borderId="6" xfId="0" applyNumberFormat="1" applyFont="1" applyFill="1" applyBorder="1" applyAlignment="1">
      <alignment horizontal="center" vertical="center" wrapText="1"/>
    </xf>
    <xf numFmtId="49" fontId="20" fillId="5" borderId="6" xfId="0" applyNumberFormat="1" applyFont="1" applyFill="1" applyBorder="1" applyAlignment="1">
      <alignment horizontal="center" vertical="center" wrapText="1"/>
    </xf>
    <xf numFmtId="49" fontId="28" fillId="5" borderId="7" xfId="0" applyNumberFormat="1" applyFont="1" applyFill="1" applyBorder="1" applyAlignment="1">
      <alignment horizontal="center" vertical="center"/>
    </xf>
    <xf numFmtId="2" fontId="28" fillId="5" borderId="7" xfId="0" applyNumberFormat="1" applyFont="1" applyFill="1" applyBorder="1" applyAlignment="1">
      <alignment horizontal="center" vertical="center"/>
    </xf>
    <xf numFmtId="49" fontId="19" fillId="5" borderId="7" xfId="0" applyNumberFormat="1" applyFont="1" applyFill="1" applyBorder="1" applyAlignment="1">
      <alignment horizontal="center" vertical="center" wrapText="1"/>
    </xf>
    <xf numFmtId="49" fontId="8" fillId="5" borderId="7" xfId="0" applyNumberFormat="1" applyFont="1" applyFill="1" applyBorder="1" applyAlignment="1">
      <alignment horizontal="center" vertical="center"/>
    </xf>
    <xf numFmtId="49" fontId="28" fillId="5" borderId="6" xfId="0" applyNumberFormat="1" applyFont="1" applyFill="1" applyBorder="1" applyAlignment="1">
      <alignment horizontal="center" vertical="center" wrapText="1"/>
    </xf>
    <xf numFmtId="1" fontId="8" fillId="3" borderId="9" xfId="0" applyNumberFormat="1" applyFont="1" applyFill="1" applyBorder="1" applyAlignment="1">
      <alignment horizontal="center" vertical="center" wrapText="1"/>
    </xf>
    <xf numFmtId="49" fontId="8" fillId="3" borderId="29" xfId="0" applyNumberFormat="1" applyFont="1" applyFill="1" applyBorder="1" applyAlignment="1">
      <alignment horizontal="center" vertical="center" wrapText="1"/>
    </xf>
    <xf numFmtId="2" fontId="8" fillId="3" borderId="13" xfId="0" applyNumberFormat="1" applyFont="1" applyFill="1" applyBorder="1" applyAlignment="1">
      <alignment horizontal="center" vertical="center" wrapText="1"/>
    </xf>
    <xf numFmtId="2" fontId="15" fillId="5" borderId="7" xfId="0" applyNumberFormat="1" applyFont="1" applyFill="1" applyBorder="1" applyAlignment="1">
      <alignment horizontal="center" vertical="center" wrapText="1"/>
    </xf>
    <xf numFmtId="49" fontId="8" fillId="5" borderId="7" xfId="0" applyNumberFormat="1" applyFont="1" applyFill="1" applyBorder="1" applyAlignment="1">
      <alignment horizontal="center" vertical="center" wrapText="1"/>
    </xf>
    <xf numFmtId="49" fontId="8" fillId="3" borderId="30" xfId="0" applyNumberFormat="1" applyFont="1" applyFill="1" applyBorder="1" applyAlignment="1">
      <alignment horizontal="center" vertical="center" wrapText="1"/>
    </xf>
    <xf numFmtId="4" fontId="19" fillId="5" borderId="7" xfId="0" applyNumberFormat="1" applyFont="1" applyFill="1" applyBorder="1" applyAlignment="1">
      <alignment horizontal="center" vertical="center" wrapText="1"/>
    </xf>
    <xf numFmtId="49" fontId="20" fillId="5" borderId="16" xfId="0" applyNumberFormat="1" applyFont="1" applyFill="1" applyBorder="1" applyAlignment="1">
      <alignment horizontal="center" vertical="center" wrapText="1"/>
    </xf>
    <xf numFmtId="49" fontId="20" fillId="5" borderId="30" xfId="0" applyNumberFormat="1" applyFont="1" applyFill="1" applyBorder="1" applyAlignment="1">
      <alignment horizontal="center" vertical="center" wrapText="1"/>
    </xf>
    <xf numFmtId="14" fontId="28" fillId="5" borderId="7" xfId="0" applyNumberFormat="1" applyFont="1" applyFill="1" applyBorder="1" applyAlignment="1">
      <alignment horizontal="center" vertical="center" wrapText="1"/>
    </xf>
    <xf numFmtId="4" fontId="8" fillId="5" borderId="30" xfId="0" applyNumberFormat="1" applyFont="1" applyFill="1" applyBorder="1" applyAlignment="1">
      <alignment horizontal="center" vertical="center"/>
    </xf>
    <xf numFmtId="49" fontId="8" fillId="3" borderId="16" xfId="0" applyNumberFormat="1" applyFont="1" applyFill="1" applyBorder="1" applyAlignment="1">
      <alignment horizontal="center" vertical="center"/>
    </xf>
    <xf numFmtId="49" fontId="8" fillId="3" borderId="13" xfId="0" applyNumberFormat="1" applyFont="1" applyFill="1" applyBorder="1" applyAlignment="1">
      <alignment horizontal="center" vertical="center" wrapText="1"/>
    </xf>
    <xf numFmtId="49" fontId="8" fillId="5" borderId="16" xfId="0" applyNumberFormat="1" applyFont="1" applyFill="1" applyBorder="1" applyAlignment="1">
      <alignment horizontal="center" vertical="center"/>
    </xf>
    <xf numFmtId="2" fontId="22" fillId="5" borderId="6" xfId="0" applyNumberFormat="1" applyFont="1" applyFill="1" applyBorder="1" applyAlignment="1">
      <alignment horizontal="center" vertical="center" wrapText="1"/>
    </xf>
    <xf numFmtId="49" fontId="8" fillId="5" borderId="6" xfId="0" applyNumberFormat="1" applyFont="1" applyFill="1" applyBorder="1" applyAlignment="1">
      <alignment horizontal="center" vertical="center" wrapText="1"/>
    </xf>
    <xf numFmtId="49" fontId="8" fillId="3" borderId="30" xfId="0" applyNumberFormat="1" applyFont="1" applyFill="1" applyBorder="1" applyAlignment="1">
      <alignment horizontal="center" vertical="center"/>
    </xf>
    <xf numFmtId="49" fontId="28" fillId="5" borderId="30" xfId="0" applyNumberFormat="1" applyFont="1" applyFill="1" applyBorder="1" applyAlignment="1">
      <alignment horizontal="center" vertical="center" wrapText="1"/>
    </xf>
    <xf numFmtId="49" fontId="29" fillId="5" borderId="7" xfId="0" applyNumberFormat="1" applyFont="1" applyFill="1" applyBorder="1" applyAlignment="1">
      <alignment horizontal="center" vertical="center" wrapText="1"/>
    </xf>
    <xf numFmtId="49" fontId="29" fillId="5" borderId="30" xfId="0" applyNumberFormat="1" applyFont="1" applyFill="1" applyBorder="1" applyAlignment="1">
      <alignment horizontal="center" vertical="center" wrapText="1"/>
    </xf>
    <xf numFmtId="2" fontId="29" fillId="5" borderId="7" xfId="0" applyNumberFormat="1" applyFont="1" applyFill="1" applyBorder="1" applyAlignment="1">
      <alignment horizontal="center" vertical="center" wrapText="1"/>
    </xf>
    <xf numFmtId="49" fontId="28" fillId="5" borderId="6" xfId="0" applyNumberFormat="1" applyFont="1" applyFill="1" applyBorder="1" applyAlignment="1">
      <alignment horizontal="center" vertical="center"/>
    </xf>
    <xf numFmtId="49" fontId="19" fillId="5" borderId="30" xfId="0" applyNumberFormat="1" applyFont="1" applyFill="1" applyBorder="1" applyAlignment="1">
      <alignment horizontal="center" vertical="center" wrapText="1"/>
    </xf>
    <xf numFmtId="49" fontId="27" fillId="5" borderId="7" xfId="0" applyNumberFormat="1" applyFont="1" applyFill="1" applyBorder="1" applyAlignment="1">
      <alignment horizontal="center" vertical="center" wrapText="1"/>
    </xf>
    <xf numFmtId="49" fontId="27" fillId="5" borderId="30" xfId="0" applyNumberFormat="1" applyFont="1" applyFill="1" applyBorder="1" applyAlignment="1">
      <alignment horizontal="center" vertical="center" wrapText="1"/>
    </xf>
    <xf numFmtId="2" fontId="28" fillId="5" borderId="7" xfId="0" applyNumberFormat="1" applyFont="1" applyFill="1" applyBorder="1" applyAlignment="1">
      <alignment horizontal="center" vertical="center" wrapText="1"/>
    </xf>
    <xf numFmtId="2" fontId="33" fillId="5" borderId="7" xfId="0" applyNumberFormat="1" applyFont="1" applyFill="1" applyBorder="1" applyAlignment="1">
      <alignment horizontal="center" vertical="center" wrapText="1"/>
    </xf>
    <xf numFmtId="49" fontId="33" fillId="5" borderId="7" xfId="0" applyNumberFormat="1" applyFont="1" applyFill="1" applyBorder="1" applyAlignment="1">
      <alignment horizontal="center" vertical="center" wrapText="1"/>
    </xf>
    <xf numFmtId="49" fontId="33" fillId="5" borderId="30" xfId="0" applyNumberFormat="1" applyFont="1" applyFill="1" applyBorder="1" applyAlignment="1">
      <alignment horizontal="center" vertical="center" wrapText="1"/>
    </xf>
    <xf numFmtId="49" fontId="8" fillId="3" borderId="13" xfId="0" applyNumberFormat="1" applyFont="1" applyFill="1" applyBorder="1" applyAlignment="1">
      <alignment horizontal="center" vertical="center"/>
    </xf>
    <xf numFmtId="49" fontId="28" fillId="5" borderId="16" xfId="0" applyNumberFormat="1" applyFont="1" applyFill="1" applyBorder="1" applyAlignment="1">
      <alignment horizontal="center" vertical="center"/>
    </xf>
    <xf numFmtId="2" fontId="28" fillId="5" borderId="14" xfId="0" applyNumberFormat="1" applyFont="1" applyFill="1" applyBorder="1" applyAlignment="1">
      <alignment horizontal="center" vertical="center" wrapText="1"/>
    </xf>
    <xf numFmtId="49" fontId="20" fillId="5" borderId="35" xfId="0" applyNumberFormat="1" applyFont="1" applyFill="1" applyBorder="1" applyAlignment="1">
      <alignment horizontal="center" vertical="center" wrapText="1"/>
    </xf>
    <xf numFmtId="2" fontId="20" fillId="5" borderId="8" xfId="0" applyNumberFormat="1" applyFont="1" applyFill="1" applyBorder="1" applyAlignment="1">
      <alignment horizontal="center" vertical="center" wrapText="1"/>
    </xf>
    <xf numFmtId="49" fontId="8" fillId="5" borderId="8" xfId="0" applyNumberFormat="1" applyFont="1" applyFill="1" applyBorder="1" applyAlignment="1">
      <alignment horizontal="center" vertical="center" wrapText="1"/>
    </xf>
    <xf numFmtId="49" fontId="8" fillId="5" borderId="20" xfId="0" applyNumberFormat="1" applyFont="1" applyFill="1" applyBorder="1" applyAlignment="1">
      <alignment horizontal="center" vertical="center" wrapText="1"/>
    </xf>
    <xf numFmtId="49" fontId="8" fillId="5" borderId="14" xfId="0" applyNumberFormat="1" applyFont="1" applyFill="1" applyBorder="1" applyAlignment="1">
      <alignment horizontal="center" vertical="center" wrapText="1"/>
    </xf>
    <xf numFmtId="49" fontId="8" fillId="5" borderId="16" xfId="0" applyNumberFormat="1" applyFont="1" applyFill="1" applyBorder="1" applyAlignment="1">
      <alignment horizontal="center" vertical="center" wrapText="1"/>
    </xf>
    <xf numFmtId="49" fontId="8" fillId="5" borderId="13" xfId="0" applyNumberFormat="1" applyFont="1" applyFill="1" applyBorder="1" applyAlignment="1">
      <alignment horizontal="center" vertical="center" wrapText="1"/>
    </xf>
    <xf numFmtId="49" fontId="28" fillId="5" borderId="14" xfId="0" applyNumberFormat="1" applyFont="1" applyFill="1" applyBorder="1" applyAlignment="1">
      <alignment horizontal="center" vertical="center" wrapText="1"/>
    </xf>
    <xf numFmtId="2" fontId="32" fillId="5" borderId="7" xfId="0" applyNumberFormat="1" applyFont="1" applyFill="1" applyBorder="1" applyAlignment="1">
      <alignment horizontal="center" vertical="center" wrapText="1"/>
    </xf>
    <xf numFmtId="49" fontId="32" fillId="5" borderId="7" xfId="0" applyNumberFormat="1" applyFont="1" applyFill="1" applyBorder="1" applyAlignment="1">
      <alignment horizontal="center" vertical="center" wrapText="1"/>
    </xf>
    <xf numFmtId="49" fontId="32" fillId="5" borderId="30" xfId="0" applyNumberFormat="1" applyFont="1" applyFill="1" applyBorder="1" applyAlignment="1">
      <alignment horizontal="center" vertical="center" wrapText="1"/>
    </xf>
    <xf numFmtId="49" fontId="28" fillId="5" borderId="35" xfId="0" applyNumberFormat="1" applyFont="1" applyFill="1" applyBorder="1" applyAlignment="1">
      <alignment horizontal="center" vertical="center" wrapText="1"/>
    </xf>
    <xf numFmtId="4" fontId="28" fillId="5" borderId="7" xfId="0" applyNumberFormat="1" applyFont="1" applyFill="1" applyBorder="1" applyAlignment="1">
      <alignment horizontal="center" vertical="center" wrapText="1"/>
    </xf>
    <xf numFmtId="4" fontId="8" fillId="3" borderId="7" xfId="0" applyNumberFormat="1" applyFont="1" applyFill="1" applyBorder="1" applyAlignment="1">
      <alignment horizontal="center" vertical="center"/>
    </xf>
    <xf numFmtId="2" fontId="32" fillId="5" borderId="8" xfId="0" applyNumberFormat="1" applyFont="1" applyFill="1" applyBorder="1" applyAlignment="1">
      <alignment horizontal="center" vertical="center" wrapText="1"/>
    </xf>
    <xf numFmtId="49" fontId="32" fillId="5" borderId="16" xfId="0" applyNumberFormat="1" applyFont="1" applyFill="1" applyBorder="1" applyAlignment="1">
      <alignment horizontal="center" vertical="center" wrapText="1"/>
    </xf>
    <xf numFmtId="2" fontId="34" fillId="5" borderId="7" xfId="0" applyNumberFormat="1" applyFont="1" applyFill="1" applyBorder="1" applyAlignment="1">
      <alignment horizontal="center" vertical="center" wrapText="1"/>
    </xf>
    <xf numFmtId="49" fontId="34" fillId="5" borderId="7" xfId="0" applyNumberFormat="1" applyFont="1" applyFill="1" applyBorder="1" applyAlignment="1">
      <alignment horizontal="center" vertical="center" wrapText="1"/>
    </xf>
    <xf numFmtId="49" fontId="34" fillId="5" borderId="16" xfId="0" applyNumberFormat="1" applyFont="1" applyFill="1" applyBorder="1" applyAlignment="1">
      <alignment horizontal="center" vertical="center" wrapText="1"/>
    </xf>
    <xf numFmtId="49" fontId="28" fillId="5" borderId="16" xfId="0" applyNumberFormat="1" applyFont="1" applyFill="1" applyBorder="1" applyAlignment="1">
      <alignment horizontal="center" vertical="center" wrapText="1"/>
    </xf>
    <xf numFmtId="4" fontId="8" fillId="5" borderId="10" xfId="0" applyNumberFormat="1" applyFont="1" applyFill="1" applyBorder="1" applyAlignment="1">
      <alignment horizontal="center" vertical="center"/>
    </xf>
    <xf numFmtId="2" fontId="8" fillId="5" borderId="7" xfId="0" applyNumberFormat="1" applyFont="1" applyFill="1" applyBorder="1" applyAlignment="1">
      <alignment horizontal="center" vertical="center"/>
    </xf>
    <xf numFmtId="4" fontId="8" fillId="5" borderId="7" xfId="0" applyNumberFormat="1" applyFont="1" applyFill="1" applyBorder="1" applyAlignment="1">
      <alignment horizontal="center" vertical="center"/>
    </xf>
    <xf numFmtId="2" fontId="15" fillId="3" borderId="7" xfId="1" applyNumberFormat="1" applyFont="1" applyFill="1" applyBorder="1" applyAlignment="1">
      <alignment horizontal="center" vertical="center" wrapText="1"/>
    </xf>
    <xf numFmtId="49" fontId="8" fillId="3" borderId="7" xfId="1" applyNumberFormat="1" applyFont="1" applyFill="1" applyBorder="1" applyAlignment="1">
      <alignment horizontal="center" vertical="center" wrapText="1"/>
    </xf>
    <xf numFmtId="14" fontId="28" fillId="5" borderId="6" xfId="0" applyNumberFormat="1" applyFont="1" applyFill="1" applyBorder="1" applyAlignment="1">
      <alignment horizontal="center" vertical="center" wrapText="1"/>
    </xf>
    <xf numFmtId="49" fontId="8" fillId="3" borderId="14" xfId="0" applyNumberFormat="1" applyFont="1" applyFill="1" applyBorder="1" applyAlignment="1">
      <alignment horizontal="center" vertical="center" wrapText="1"/>
    </xf>
    <xf numFmtId="49" fontId="28" fillId="5" borderId="14" xfId="0" applyNumberFormat="1" applyFont="1" applyFill="1" applyBorder="1" applyAlignment="1">
      <alignment horizontal="center" vertical="center"/>
    </xf>
    <xf numFmtId="49" fontId="29" fillId="5" borderId="16" xfId="0" applyNumberFormat="1" applyFont="1" applyFill="1" applyBorder="1" applyAlignment="1">
      <alignment horizontal="center" vertical="center" wrapText="1"/>
    </xf>
    <xf numFmtId="2" fontId="22" fillId="5" borderId="7" xfId="0" applyNumberFormat="1" applyFont="1" applyFill="1" applyBorder="1" applyAlignment="1">
      <alignment horizontal="center" vertical="center" wrapText="1"/>
    </xf>
    <xf numFmtId="14" fontId="27" fillId="5" borderId="7" xfId="0" applyNumberFormat="1" applyFont="1" applyFill="1" applyBorder="1" applyAlignment="1">
      <alignment horizontal="center" vertical="center" wrapText="1"/>
    </xf>
    <xf numFmtId="49" fontId="32" fillId="5" borderId="14" xfId="0" applyNumberFormat="1" applyFont="1" applyFill="1" applyBorder="1" applyAlignment="1">
      <alignment horizontal="center" vertical="center" wrapText="1"/>
    </xf>
    <xf numFmtId="2" fontId="32" fillId="5" borderId="16" xfId="0" applyNumberFormat="1" applyFont="1" applyFill="1" applyBorder="1" applyAlignment="1">
      <alignment horizontal="center" vertical="center" wrapText="1"/>
    </xf>
    <xf numFmtId="14" fontId="32" fillId="5" borderId="7" xfId="0" applyNumberFormat="1" applyFont="1" applyFill="1" applyBorder="1" applyAlignment="1">
      <alignment horizontal="center" vertical="center" wrapText="1"/>
    </xf>
    <xf numFmtId="49" fontId="8" fillId="3" borderId="12" xfId="0" applyNumberFormat="1" applyFont="1" applyFill="1" applyBorder="1" applyAlignment="1">
      <alignment horizontal="center" vertical="center" wrapText="1"/>
    </xf>
    <xf numFmtId="49" fontId="18" fillId="5" borderId="9" xfId="0" applyNumberFormat="1" applyFont="1" applyFill="1" applyBorder="1" applyAlignment="1">
      <alignment horizontal="center" vertical="center" wrapText="1"/>
    </xf>
    <xf numFmtId="49" fontId="18" fillId="5" borderId="14" xfId="0" applyNumberFormat="1" applyFont="1" applyFill="1" applyBorder="1" applyAlignment="1">
      <alignment horizontal="center" vertical="center" wrapText="1"/>
    </xf>
    <xf numFmtId="14" fontId="18" fillId="5" borderId="6" xfId="0" applyNumberFormat="1" applyFont="1" applyFill="1" applyBorder="1" applyAlignment="1">
      <alignment horizontal="center" vertical="center" wrapText="1"/>
    </xf>
    <xf numFmtId="14" fontId="18" fillId="5" borderId="7" xfId="0" applyNumberFormat="1" applyFont="1" applyFill="1" applyBorder="1" applyAlignment="1">
      <alignment horizontal="center" vertical="center" wrapText="1"/>
    </xf>
    <xf numFmtId="49" fontId="27" fillId="5" borderId="16" xfId="0" applyNumberFormat="1" applyFont="1" applyFill="1" applyBorder="1" applyAlignment="1">
      <alignment horizontal="center" vertical="center" wrapText="1"/>
    </xf>
    <xf numFmtId="49" fontId="19" fillId="5" borderId="38" xfId="0" applyNumberFormat="1" applyFont="1" applyFill="1" applyBorder="1" applyAlignment="1">
      <alignment horizontal="center" vertical="center" wrapText="1"/>
    </xf>
    <xf numFmtId="49" fontId="20" fillId="5" borderId="14" xfId="0" applyNumberFormat="1" applyFont="1" applyFill="1" applyBorder="1" applyAlignment="1">
      <alignment horizontal="center" vertical="center" wrapText="1"/>
    </xf>
    <xf numFmtId="49" fontId="19" fillId="5" borderId="16" xfId="0" applyNumberFormat="1" applyFont="1" applyFill="1" applyBorder="1" applyAlignment="1">
      <alignment horizontal="center" vertical="center" wrapText="1"/>
    </xf>
    <xf numFmtId="2" fontId="18" fillId="5" borderId="14" xfId="0" applyNumberFormat="1" applyFont="1" applyFill="1" applyBorder="1" applyAlignment="1">
      <alignment horizontal="center" vertical="center" wrapText="1"/>
    </xf>
    <xf numFmtId="2" fontId="18" fillId="5" borderId="7" xfId="0" applyNumberFormat="1" applyFont="1" applyFill="1" applyBorder="1" applyAlignment="1">
      <alignment horizontal="center" vertical="center" wrapText="1"/>
    </xf>
    <xf numFmtId="49" fontId="18" fillId="5" borderId="7" xfId="0" applyNumberFormat="1" applyFont="1" applyFill="1" applyBorder="1" applyAlignment="1">
      <alignment horizontal="center" vertical="center" wrapText="1"/>
    </xf>
    <xf numFmtId="14" fontId="18" fillId="5" borderId="16" xfId="0" applyNumberFormat="1" applyFont="1" applyFill="1" applyBorder="1" applyAlignment="1">
      <alignment horizontal="center" vertical="center" wrapText="1"/>
    </xf>
    <xf numFmtId="2" fontId="18" fillId="5" borderId="10" xfId="0" applyNumberFormat="1" applyFont="1" applyFill="1" applyBorder="1" applyAlignment="1">
      <alignment horizontal="center" vertical="center" wrapText="1"/>
    </xf>
    <xf numFmtId="49" fontId="8" fillId="5" borderId="30" xfId="0" applyNumberFormat="1" applyFont="1" applyFill="1" applyBorder="1" applyAlignment="1">
      <alignment horizontal="center" vertical="center" wrapText="1"/>
    </xf>
    <xf numFmtId="2" fontId="28" fillId="5" borderId="10" xfId="0" applyNumberFormat="1" applyFont="1" applyFill="1" applyBorder="1" applyAlignment="1">
      <alignment horizontal="center" vertical="center"/>
    </xf>
    <xf numFmtId="0" fontId="9" fillId="6" borderId="6" xfId="0" applyFont="1" applyFill="1" applyBorder="1" applyAlignment="1">
      <alignment horizontal="center" vertical="center" wrapText="1"/>
    </xf>
    <xf numFmtId="1" fontId="13" fillId="6" borderId="2" xfId="0" applyNumberFormat="1" applyFont="1" applyFill="1" applyBorder="1" applyAlignment="1">
      <alignment horizontal="center" vertical="center" wrapText="1"/>
    </xf>
    <xf numFmtId="2" fontId="13" fillId="6" borderId="3" xfId="0" applyNumberFormat="1" applyFont="1" applyFill="1" applyBorder="1" applyAlignment="1">
      <alignment horizontal="center" vertical="center" wrapText="1"/>
    </xf>
    <xf numFmtId="2" fontId="13" fillId="6" borderId="2" xfId="0" applyNumberFormat="1" applyFont="1" applyFill="1" applyBorder="1" applyAlignment="1">
      <alignment horizontal="center" vertical="center" wrapText="1"/>
    </xf>
    <xf numFmtId="49" fontId="28" fillId="5" borderId="9" xfId="0" applyNumberFormat="1" applyFont="1" applyFill="1" applyBorder="1" applyAlignment="1">
      <alignment horizontal="center" vertical="center" wrapText="1"/>
    </xf>
    <xf numFmtId="14" fontId="18" fillId="5" borderId="10" xfId="0" applyNumberFormat="1" applyFont="1" applyFill="1" applyBorder="1" applyAlignment="1">
      <alignment horizontal="center" vertical="center" wrapText="1"/>
    </xf>
    <xf numFmtId="2" fontId="18" fillId="5" borderId="30" xfId="0" applyNumberFormat="1" applyFont="1" applyFill="1" applyBorder="1" applyAlignment="1">
      <alignment horizontal="center" vertical="center" wrapText="1"/>
    </xf>
    <xf numFmtId="49" fontId="18" fillId="5" borderId="16" xfId="0" applyNumberFormat="1" applyFont="1" applyFill="1" applyBorder="1" applyAlignment="1">
      <alignment horizontal="center" vertical="center" wrapText="1"/>
    </xf>
    <xf numFmtId="49" fontId="33" fillId="5" borderId="16" xfId="0" applyNumberFormat="1" applyFont="1" applyFill="1" applyBorder="1" applyAlignment="1">
      <alignment horizontal="center" vertical="center" wrapText="1"/>
    </xf>
    <xf numFmtId="49" fontId="19" fillId="5" borderId="15" xfId="0" applyNumberFormat="1" applyFont="1" applyFill="1" applyBorder="1" applyAlignment="1">
      <alignment horizontal="center" vertical="center" wrapText="1"/>
    </xf>
    <xf numFmtId="49" fontId="8" fillId="5" borderId="30" xfId="0" applyNumberFormat="1" applyFont="1" applyFill="1" applyBorder="1" applyAlignment="1">
      <alignment horizontal="center" vertical="center"/>
    </xf>
    <xf numFmtId="2" fontId="8" fillId="5" borderId="6" xfId="0" applyNumberFormat="1" applyFont="1" applyFill="1" applyBorder="1" applyAlignment="1">
      <alignment horizontal="center" vertical="center" wrapText="1"/>
    </xf>
    <xf numFmtId="2" fontId="28" fillId="5" borderId="16" xfId="0" applyNumberFormat="1" applyFont="1" applyFill="1" applyBorder="1" applyAlignment="1">
      <alignment horizontal="center" vertical="center" wrapText="1"/>
    </xf>
    <xf numFmtId="2" fontId="37" fillId="5" borderId="7" xfId="0" applyNumberFormat="1" applyFont="1" applyFill="1" applyBorder="1" applyAlignment="1">
      <alignment horizontal="center" vertical="center" wrapText="1"/>
    </xf>
    <xf numFmtId="49" fontId="37" fillId="5" borderId="7" xfId="0" applyNumberFormat="1" applyFont="1" applyFill="1" applyBorder="1" applyAlignment="1">
      <alignment horizontal="center" vertical="center" wrapText="1"/>
    </xf>
    <xf numFmtId="49" fontId="37" fillId="5" borderId="14" xfId="0" applyNumberFormat="1" applyFont="1" applyFill="1" applyBorder="1" applyAlignment="1">
      <alignment horizontal="center" vertical="center" wrapText="1"/>
    </xf>
    <xf numFmtId="14" fontId="37" fillId="5" borderId="10" xfId="0" applyNumberFormat="1" applyFont="1" applyFill="1" applyBorder="1" applyAlignment="1">
      <alignment horizontal="center" vertical="center" wrapText="1"/>
    </xf>
    <xf numFmtId="2" fontId="37" fillId="5" borderId="30" xfId="0" applyNumberFormat="1" applyFont="1" applyFill="1" applyBorder="1" applyAlignment="1">
      <alignment horizontal="center" vertical="center" wrapText="1"/>
    </xf>
    <xf numFmtId="49" fontId="27" fillId="5" borderId="14" xfId="0" applyNumberFormat="1" applyFont="1" applyFill="1" applyBorder="1" applyAlignment="1">
      <alignment horizontal="center" vertical="center" wrapText="1"/>
    </xf>
    <xf numFmtId="14" fontId="8" fillId="5" borderId="16" xfId="0" applyNumberFormat="1" applyFont="1" applyFill="1" applyBorder="1" applyAlignment="1">
      <alignment horizontal="center" vertical="center"/>
    </xf>
    <xf numFmtId="49" fontId="8" fillId="5" borderId="29" xfId="0" applyNumberFormat="1" applyFont="1" applyFill="1" applyBorder="1" applyAlignment="1">
      <alignment horizontal="center" vertical="center" wrapText="1"/>
    </xf>
    <xf numFmtId="2" fontId="15" fillId="5" borderId="6" xfId="0" applyNumberFormat="1" applyFont="1" applyFill="1" applyBorder="1" applyAlignment="1">
      <alignment horizontal="center" vertical="center" wrapText="1"/>
    </xf>
    <xf numFmtId="2" fontId="18" fillId="5" borderId="8" xfId="0" applyNumberFormat="1" applyFont="1" applyFill="1" applyBorder="1" applyAlignment="1">
      <alignment horizontal="center" vertical="center" wrapText="1"/>
    </xf>
    <xf numFmtId="49" fontId="18" fillId="5" borderId="8" xfId="0" applyNumberFormat="1" applyFont="1" applyFill="1" applyBorder="1" applyAlignment="1">
      <alignment horizontal="center" vertical="center" wrapText="1"/>
    </xf>
    <xf numFmtId="49" fontId="18" fillId="5" borderId="37" xfId="0" applyNumberFormat="1" applyFont="1" applyFill="1" applyBorder="1" applyAlignment="1">
      <alignment horizontal="center" vertical="center" wrapText="1"/>
    </xf>
    <xf numFmtId="14" fontId="18" fillId="5" borderId="8" xfId="0" applyNumberFormat="1" applyFont="1" applyFill="1" applyBorder="1" applyAlignment="1">
      <alignment horizontal="center" vertical="center" wrapText="1"/>
    </xf>
    <xf numFmtId="2" fontId="18" fillId="5" borderId="29" xfId="0" applyNumberFormat="1" applyFont="1" applyFill="1" applyBorder="1" applyAlignment="1">
      <alignment horizontal="center" vertical="center" wrapText="1"/>
    </xf>
    <xf numFmtId="14" fontId="32" fillId="5" borderId="10" xfId="0" applyNumberFormat="1" applyFont="1" applyFill="1" applyBorder="1" applyAlignment="1">
      <alignment horizontal="center" vertical="center" wrapText="1"/>
    </xf>
    <xf numFmtId="2" fontId="18" fillId="5" borderId="6" xfId="0" applyNumberFormat="1" applyFont="1" applyFill="1" applyBorder="1" applyAlignment="1">
      <alignment horizontal="center" vertical="center" wrapText="1"/>
    </xf>
    <xf numFmtId="49" fontId="18" fillId="5" borderId="6" xfId="0" applyNumberFormat="1" applyFont="1" applyFill="1" applyBorder="1" applyAlignment="1">
      <alignment horizontal="center" vertical="center" wrapText="1"/>
    </xf>
    <xf numFmtId="14" fontId="18" fillId="5" borderId="13" xfId="0" applyNumberFormat="1" applyFont="1" applyFill="1" applyBorder="1" applyAlignment="1">
      <alignment horizontal="center" vertical="center" wrapText="1"/>
    </xf>
    <xf numFmtId="49" fontId="18" fillId="5" borderId="13" xfId="0" applyNumberFormat="1" applyFont="1" applyFill="1" applyBorder="1" applyAlignment="1">
      <alignment horizontal="center" vertical="center" wrapText="1"/>
    </xf>
    <xf numFmtId="49" fontId="30" fillId="5" borderId="7" xfId="0" applyNumberFormat="1" applyFont="1" applyFill="1" applyBorder="1" applyAlignment="1">
      <alignment horizontal="center" vertical="center" wrapText="1"/>
    </xf>
    <xf numFmtId="49" fontId="34" fillId="5" borderId="14" xfId="0" applyNumberFormat="1" applyFont="1" applyFill="1" applyBorder="1" applyAlignment="1">
      <alignment horizontal="center" vertical="center" wrapText="1"/>
    </xf>
    <xf numFmtId="14" fontId="34" fillId="5" borderId="7" xfId="0" applyNumberFormat="1" applyFont="1" applyFill="1" applyBorder="1" applyAlignment="1">
      <alignment horizontal="center" vertical="center" wrapText="1"/>
    </xf>
    <xf numFmtId="49" fontId="8" fillId="3" borderId="10" xfId="0" applyNumberFormat="1" applyFont="1" applyFill="1" applyBorder="1" applyAlignment="1">
      <alignment horizontal="center" vertical="center" wrapText="1"/>
    </xf>
    <xf numFmtId="14" fontId="28" fillId="5" borderId="16" xfId="0" applyNumberFormat="1" applyFont="1" applyFill="1" applyBorder="1" applyAlignment="1">
      <alignment horizontal="center" vertical="center" wrapText="1"/>
    </xf>
    <xf numFmtId="2" fontId="28" fillId="5" borderId="16" xfId="0" applyNumberFormat="1" applyFont="1" applyFill="1" applyBorder="1" applyAlignment="1">
      <alignment horizontal="center" vertical="center"/>
    </xf>
    <xf numFmtId="49" fontId="32" fillId="5" borderId="8" xfId="0" applyNumberFormat="1" applyFont="1" applyFill="1" applyBorder="1" applyAlignment="1">
      <alignment horizontal="center" vertical="center" wrapText="1"/>
    </xf>
    <xf numFmtId="49" fontId="32" fillId="5" borderId="37" xfId="0" applyNumberFormat="1" applyFont="1" applyFill="1" applyBorder="1" applyAlignment="1">
      <alignment horizontal="center" vertical="center" wrapText="1"/>
    </xf>
    <xf numFmtId="14" fontId="28" fillId="5" borderId="13" xfId="0" applyNumberFormat="1" applyFont="1" applyFill="1" applyBorder="1" applyAlignment="1">
      <alignment horizontal="center" vertical="center" wrapText="1"/>
    </xf>
    <xf numFmtId="14" fontId="28" fillId="5" borderId="30" xfId="0" applyNumberFormat="1" applyFont="1" applyFill="1" applyBorder="1" applyAlignment="1">
      <alignment horizontal="center" vertical="center"/>
    </xf>
    <xf numFmtId="4" fontId="28" fillId="5" borderId="30" xfId="0" applyNumberFormat="1" applyFont="1" applyFill="1" applyBorder="1" applyAlignment="1">
      <alignment horizontal="center" vertical="center" wrapText="1"/>
    </xf>
    <xf numFmtId="49" fontId="28" fillId="5" borderId="30" xfId="0" applyNumberFormat="1" applyFont="1" applyFill="1" applyBorder="1" applyAlignment="1">
      <alignment horizontal="center" vertical="center"/>
    </xf>
    <xf numFmtId="49" fontId="28" fillId="5" borderId="10" xfId="0" applyNumberFormat="1" applyFont="1" applyFill="1" applyBorder="1" applyAlignment="1">
      <alignment horizontal="center" vertical="center"/>
    </xf>
    <xf numFmtId="49" fontId="37" fillId="5" borderId="16" xfId="0" applyNumberFormat="1" applyFont="1" applyFill="1" applyBorder="1" applyAlignment="1">
      <alignment horizontal="center" vertical="center" wrapText="1"/>
    </xf>
    <xf numFmtId="49" fontId="18" fillId="5" borderId="36" xfId="0" applyNumberFormat="1" applyFont="1" applyFill="1" applyBorder="1" applyAlignment="1">
      <alignment horizontal="center" vertical="center" wrapText="1"/>
    </xf>
    <xf numFmtId="2" fontId="28" fillId="5" borderId="9" xfId="0" applyNumberFormat="1" applyFont="1" applyFill="1" applyBorder="1" applyAlignment="1">
      <alignment horizontal="center" vertical="center" wrapText="1"/>
    </xf>
    <xf numFmtId="49" fontId="38" fillId="7" borderId="14" xfId="0" applyNumberFormat="1" applyFont="1" applyFill="1" applyBorder="1" applyAlignment="1">
      <alignment horizontal="center" vertical="center" wrapText="1"/>
    </xf>
    <xf numFmtId="2" fontId="23" fillId="5" borderId="6" xfId="0" applyNumberFormat="1" applyFont="1" applyFill="1" applyBorder="1" applyAlignment="1">
      <alignment horizontal="center" vertical="center" wrapText="1"/>
    </xf>
    <xf numFmtId="4" fontId="20" fillId="5" borderId="7" xfId="0" applyNumberFormat="1" applyFont="1" applyFill="1" applyBorder="1" applyAlignment="1">
      <alignment horizontal="center" vertical="center" wrapText="1"/>
    </xf>
    <xf numFmtId="49" fontId="17" fillId="5" borderId="30" xfId="0" applyNumberFormat="1" applyFont="1" applyFill="1" applyBorder="1" applyAlignment="1">
      <alignment horizontal="center" vertical="center"/>
    </xf>
    <xf numFmtId="14" fontId="28" fillId="5" borderId="16" xfId="0" applyNumberFormat="1" applyFont="1" applyFill="1" applyBorder="1" applyAlignment="1">
      <alignment horizontal="center" vertical="center"/>
    </xf>
    <xf numFmtId="49" fontId="27" fillId="5" borderId="6" xfId="0" applyNumberFormat="1" applyFont="1" applyFill="1" applyBorder="1" applyAlignment="1">
      <alignment horizontal="center" vertical="center" wrapText="1"/>
    </xf>
    <xf numFmtId="49" fontId="28" fillId="5" borderId="13" xfId="0" applyNumberFormat="1" applyFont="1" applyFill="1" applyBorder="1" applyAlignment="1">
      <alignment horizontal="center" vertical="center" wrapText="1"/>
    </xf>
    <xf numFmtId="2" fontId="28" fillId="5" borderId="10" xfId="0" applyNumberFormat="1" applyFont="1" applyFill="1" applyBorder="1" applyAlignment="1">
      <alignment horizontal="center" vertical="center" wrapText="1"/>
    </xf>
    <xf numFmtId="14" fontId="28" fillId="5" borderId="30" xfId="0" applyNumberFormat="1" applyFont="1" applyFill="1" applyBorder="1" applyAlignment="1">
      <alignment horizontal="center" vertical="center" wrapText="1"/>
    </xf>
    <xf numFmtId="14" fontId="18" fillId="5" borderId="36" xfId="0" applyNumberFormat="1" applyFont="1" applyFill="1" applyBorder="1" applyAlignment="1">
      <alignment horizontal="center" vertical="center" wrapText="1"/>
    </xf>
    <xf numFmtId="14" fontId="32" fillId="5" borderId="16" xfId="0" applyNumberFormat="1" applyFont="1" applyFill="1" applyBorder="1" applyAlignment="1">
      <alignment horizontal="center" vertical="center" wrapText="1"/>
    </xf>
    <xf numFmtId="14" fontId="34" fillId="5" borderId="16" xfId="0" applyNumberFormat="1" applyFont="1" applyFill="1" applyBorder="1" applyAlignment="1">
      <alignment horizontal="center" vertical="center" wrapText="1"/>
    </xf>
    <xf numFmtId="2" fontId="34" fillId="5" borderId="16" xfId="0" applyNumberFormat="1" applyFont="1" applyFill="1" applyBorder="1" applyAlignment="1">
      <alignment horizontal="center" vertical="center" wrapText="1"/>
    </xf>
    <xf numFmtId="2" fontId="18" fillId="5" borderId="35" xfId="0" applyNumberFormat="1" applyFont="1" applyFill="1" applyBorder="1" applyAlignment="1">
      <alignment horizontal="center" vertical="center" wrapText="1"/>
    </xf>
    <xf numFmtId="4" fontId="18" fillId="5" borderId="7" xfId="0" applyNumberFormat="1" applyFont="1" applyFill="1" applyBorder="1" applyAlignment="1">
      <alignment horizontal="center" vertical="center" wrapText="1"/>
    </xf>
    <xf numFmtId="4" fontId="8" fillId="5" borderId="14" xfId="0" applyNumberFormat="1" applyFont="1" applyFill="1" applyBorder="1" applyAlignment="1">
      <alignment horizontal="center" vertical="center" wrapText="1"/>
    </xf>
    <xf numFmtId="4" fontId="28" fillId="5" borderId="16" xfId="0" applyNumberFormat="1" applyFont="1" applyFill="1" applyBorder="1" applyAlignment="1">
      <alignment horizontal="center" vertical="center"/>
    </xf>
    <xf numFmtId="4" fontId="28" fillId="5" borderId="7" xfId="0" applyNumberFormat="1" applyFont="1" applyFill="1" applyBorder="1" applyAlignment="1">
      <alignment horizontal="center" vertical="center"/>
    </xf>
    <xf numFmtId="4" fontId="28" fillId="5" borderId="30" xfId="0" applyNumberFormat="1" applyFont="1" applyFill="1" applyBorder="1" applyAlignment="1">
      <alignment horizontal="center" vertical="center"/>
    </xf>
    <xf numFmtId="14" fontId="32" fillId="5" borderId="36" xfId="0" applyNumberFormat="1" applyFont="1" applyFill="1" applyBorder="1" applyAlignment="1">
      <alignment horizontal="center" vertical="center" wrapText="1"/>
    </xf>
    <xf numFmtId="2" fontId="32" fillId="5" borderId="36" xfId="0" applyNumberFormat="1" applyFont="1" applyFill="1" applyBorder="1" applyAlignment="1">
      <alignment horizontal="center" vertical="center" wrapText="1"/>
    </xf>
    <xf numFmtId="2" fontId="18" fillId="5" borderId="36" xfId="0" applyNumberFormat="1" applyFont="1" applyFill="1" applyBorder="1" applyAlignment="1">
      <alignment horizontal="center" vertical="center" wrapText="1"/>
    </xf>
    <xf numFmtId="49" fontId="8" fillId="5" borderId="10" xfId="0" applyNumberFormat="1" applyFont="1" applyFill="1" applyBorder="1" applyAlignment="1">
      <alignment horizontal="center" vertical="center" wrapText="1"/>
    </xf>
    <xf numFmtId="2" fontId="18" fillId="5" borderId="32" xfId="0" applyNumberFormat="1" applyFont="1" applyFill="1" applyBorder="1" applyAlignment="1">
      <alignment horizontal="center" vertical="center" wrapText="1"/>
    </xf>
    <xf numFmtId="2" fontId="23" fillId="5" borderId="29" xfId="0" applyNumberFormat="1" applyFont="1" applyFill="1" applyBorder="1" applyAlignment="1">
      <alignment horizontal="center" vertical="center" wrapText="1"/>
    </xf>
    <xf numFmtId="0" fontId="18" fillId="5" borderId="14" xfId="0" applyFont="1" applyFill="1" applyBorder="1" applyAlignment="1">
      <alignment horizontal="center" vertical="center" wrapText="1"/>
    </xf>
    <xf numFmtId="2" fontId="15" fillId="5" borderId="29" xfId="0" applyNumberFormat="1" applyFont="1" applyFill="1" applyBorder="1" applyAlignment="1">
      <alignment horizontal="center" vertical="center" wrapText="1"/>
    </xf>
    <xf numFmtId="49" fontId="19" fillId="5" borderId="29" xfId="0" applyNumberFormat="1" applyFont="1" applyFill="1" applyBorder="1" applyAlignment="1">
      <alignment horizontal="center" vertical="center" wrapText="1"/>
    </xf>
    <xf numFmtId="2" fontId="15" fillId="5" borderId="30" xfId="0" applyNumberFormat="1" applyFont="1" applyFill="1" applyBorder="1" applyAlignment="1">
      <alignment horizontal="center" vertical="center" wrapText="1"/>
    </xf>
    <xf numFmtId="4" fontId="8" fillId="5" borderId="7" xfId="0" applyNumberFormat="1" applyFont="1" applyFill="1" applyBorder="1" applyAlignment="1">
      <alignment horizontal="center" vertical="center" wrapText="1"/>
    </xf>
    <xf numFmtId="14" fontId="8" fillId="5" borderId="30" xfId="0" applyNumberFormat="1" applyFont="1" applyFill="1" applyBorder="1" applyAlignment="1">
      <alignment horizontal="center" vertical="center" wrapText="1"/>
    </xf>
    <xf numFmtId="165" fontId="8" fillId="3" borderId="6" xfId="0" applyNumberFormat="1" applyFont="1" applyFill="1" applyBorder="1" applyAlignment="1">
      <alignment horizontal="center" vertical="center" wrapText="1"/>
    </xf>
    <xf numFmtId="165" fontId="20" fillId="5" borderId="7" xfId="0" applyNumberFormat="1" applyFont="1" applyFill="1" applyBorder="1" applyAlignment="1">
      <alignment horizontal="center" vertical="center" wrapText="1"/>
    </xf>
    <xf numFmtId="165" fontId="20" fillId="5" borderId="16" xfId="0" applyNumberFormat="1" applyFont="1" applyFill="1" applyBorder="1" applyAlignment="1">
      <alignment horizontal="center" vertical="center" wrapText="1"/>
    </xf>
    <xf numFmtId="165" fontId="28" fillId="5" borderId="6" xfId="0" applyNumberFormat="1" applyFont="1" applyFill="1" applyBorder="1" applyAlignment="1">
      <alignment horizontal="center" vertical="center" wrapText="1"/>
    </xf>
    <xf numFmtId="165" fontId="20" fillId="5" borderId="30" xfId="0" applyNumberFormat="1" applyFont="1" applyFill="1" applyBorder="1" applyAlignment="1">
      <alignment horizontal="center" vertical="center" wrapText="1"/>
    </xf>
    <xf numFmtId="165" fontId="18" fillId="5" borderId="7" xfId="0" applyNumberFormat="1" applyFont="1" applyFill="1" applyBorder="1" applyAlignment="1">
      <alignment horizontal="center" vertical="center" wrapText="1"/>
    </xf>
    <xf numFmtId="165" fontId="18" fillId="5" borderId="16" xfId="0" applyNumberFormat="1" applyFont="1" applyFill="1" applyBorder="1" applyAlignment="1">
      <alignment horizontal="center" vertical="center" wrapText="1"/>
    </xf>
    <xf numFmtId="165" fontId="18" fillId="5" borderId="6" xfId="0" applyNumberFormat="1" applyFont="1" applyFill="1" applyBorder="1" applyAlignment="1">
      <alignment horizontal="center" vertical="center" wrapText="1"/>
    </xf>
    <xf numFmtId="165" fontId="28" fillId="5" borderId="13" xfId="0" applyNumberFormat="1" applyFont="1" applyFill="1" applyBorder="1" applyAlignment="1">
      <alignment horizontal="center" vertical="center" wrapText="1"/>
    </xf>
    <xf numFmtId="165" fontId="8" fillId="5" borderId="10" xfId="0" applyNumberFormat="1" applyFont="1" applyFill="1" applyBorder="1" applyAlignment="1">
      <alignment horizontal="center" vertical="center"/>
    </xf>
    <xf numFmtId="165" fontId="28" fillId="5" borderId="7" xfId="0" applyNumberFormat="1" applyFont="1" applyFill="1" applyBorder="1" applyAlignment="1">
      <alignment horizontal="center" vertical="center" wrapText="1"/>
    </xf>
    <xf numFmtId="165" fontId="28" fillId="5" borderId="7" xfId="0" applyNumberFormat="1" applyFont="1" applyFill="1" applyBorder="1" applyAlignment="1">
      <alignment horizontal="center" vertical="center"/>
    </xf>
    <xf numFmtId="165" fontId="28" fillId="5" borderId="16" xfId="0" applyNumberFormat="1" applyFont="1" applyFill="1" applyBorder="1" applyAlignment="1">
      <alignment horizontal="center" vertical="center"/>
    </xf>
    <xf numFmtId="165" fontId="28" fillId="5" borderId="16" xfId="0" applyNumberFormat="1" applyFont="1" applyFill="1" applyBorder="1" applyAlignment="1">
      <alignment horizontal="center" vertical="center" wrapText="1"/>
    </xf>
    <xf numFmtId="165" fontId="28" fillId="5" borderId="30" xfId="0" applyNumberFormat="1" applyFont="1" applyFill="1" applyBorder="1" applyAlignment="1">
      <alignment horizontal="center" vertical="center"/>
    </xf>
    <xf numFmtId="165" fontId="32" fillId="5" borderId="16" xfId="0" applyNumberFormat="1" applyFont="1" applyFill="1" applyBorder="1" applyAlignment="1">
      <alignment horizontal="center" vertical="center" wrapText="1"/>
    </xf>
    <xf numFmtId="165" fontId="18" fillId="5" borderId="30" xfId="0" applyNumberFormat="1" applyFont="1" applyFill="1" applyBorder="1" applyAlignment="1">
      <alignment horizontal="center" vertical="center" wrapText="1"/>
    </xf>
    <xf numFmtId="2" fontId="18" fillId="5" borderId="16" xfId="0" applyNumberFormat="1" applyFont="1" applyFill="1" applyBorder="1" applyAlignment="1">
      <alignment horizontal="center" vertical="center" wrapText="1"/>
    </xf>
    <xf numFmtId="4" fontId="38" fillId="7" borderId="7" xfId="0" applyNumberFormat="1" applyFont="1" applyFill="1" applyBorder="1" applyAlignment="1">
      <alignment horizontal="center" vertical="center"/>
    </xf>
    <xf numFmtId="2" fontId="37" fillId="5" borderId="16" xfId="0" applyNumberFormat="1" applyFont="1" applyFill="1" applyBorder="1" applyAlignment="1">
      <alignment horizontal="center" vertical="center" wrapText="1"/>
    </xf>
    <xf numFmtId="2" fontId="27" fillId="5" borderId="16" xfId="0" applyNumberFormat="1" applyFont="1" applyFill="1" applyBorder="1" applyAlignment="1">
      <alignment horizontal="center" vertical="center"/>
    </xf>
    <xf numFmtId="4" fontId="28" fillId="5" borderId="6" xfId="0" applyNumberFormat="1" applyFont="1" applyFill="1" applyBorder="1" applyAlignment="1">
      <alignment horizontal="center" vertical="center" wrapText="1"/>
    </xf>
    <xf numFmtId="4" fontId="20" fillId="5" borderId="16" xfId="0" applyNumberFormat="1" applyFont="1" applyFill="1" applyBorder="1" applyAlignment="1">
      <alignment horizontal="center" vertical="center" wrapText="1"/>
    </xf>
    <xf numFmtId="4" fontId="27" fillId="5" borderId="7" xfId="0" applyNumberFormat="1" applyFont="1" applyFill="1" applyBorder="1" applyAlignment="1">
      <alignment horizontal="center" vertical="center" wrapText="1"/>
    </xf>
    <xf numFmtId="4" fontId="33" fillId="5" borderId="7" xfId="0" applyNumberFormat="1" applyFont="1" applyFill="1" applyBorder="1" applyAlignment="1">
      <alignment horizontal="center" vertical="center" wrapText="1"/>
    </xf>
    <xf numFmtId="49" fontId="27" fillId="5" borderId="31" xfId="0" applyNumberFormat="1" applyFont="1" applyFill="1" applyBorder="1" applyAlignment="1">
      <alignment horizontal="center" vertical="center" wrapText="1"/>
    </xf>
    <xf numFmtId="2" fontId="27" fillId="5" borderId="16" xfId="0" applyNumberFormat="1" applyFont="1" applyFill="1" applyBorder="1" applyAlignment="1">
      <alignment horizontal="center" vertical="center" wrapText="1"/>
    </xf>
    <xf numFmtId="4" fontId="8" fillId="5" borderId="8" xfId="0" applyNumberFormat="1" applyFont="1" applyFill="1" applyBorder="1" applyAlignment="1">
      <alignment horizontal="center" vertical="center"/>
    </xf>
    <xf numFmtId="4" fontId="32" fillId="5" borderId="7" xfId="0" applyNumberFormat="1" applyFont="1" applyFill="1" applyBorder="1" applyAlignment="1">
      <alignment horizontal="center" vertical="center" wrapText="1"/>
    </xf>
    <xf numFmtId="4" fontId="28" fillId="5" borderId="8" xfId="0" applyNumberFormat="1" applyFont="1" applyFill="1" applyBorder="1" applyAlignment="1">
      <alignment horizontal="center" vertical="center" wrapText="1"/>
    </xf>
    <xf numFmtId="4" fontId="28" fillId="5" borderId="6" xfId="0" applyNumberFormat="1" applyFont="1" applyFill="1" applyBorder="1" applyAlignment="1">
      <alignment horizontal="center" vertical="center"/>
    </xf>
    <xf numFmtId="4" fontId="28" fillId="5" borderId="13" xfId="0" applyNumberFormat="1" applyFont="1" applyFill="1" applyBorder="1" applyAlignment="1">
      <alignment horizontal="center" vertical="center"/>
    </xf>
    <xf numFmtId="0" fontId="12" fillId="3" borderId="6" xfId="0" applyFont="1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12" fillId="3" borderId="3" xfId="0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9" fillId="6" borderId="4" xfId="0" applyFont="1" applyFill="1" applyBorder="1" applyAlignment="1">
      <alignment horizontal="center" vertical="center" wrapText="1"/>
    </xf>
    <xf numFmtId="0" fontId="9" fillId="6" borderId="5" xfId="0" applyFont="1" applyFill="1" applyBorder="1" applyAlignment="1">
      <alignment horizontal="center" vertical="center" wrapText="1"/>
    </xf>
    <xf numFmtId="0" fontId="9" fillId="6" borderId="9" xfId="0" applyFont="1" applyFill="1" applyBorder="1" applyAlignment="1">
      <alignment horizontal="center" vertical="center" wrapText="1"/>
    </xf>
    <xf numFmtId="1" fontId="10" fillId="2" borderId="23" xfId="0" applyNumberFormat="1" applyFont="1" applyFill="1" applyBorder="1" applyAlignment="1">
      <alignment horizontal="center" vertical="center"/>
    </xf>
    <xf numFmtId="1" fontId="10" fillId="2" borderId="24" xfId="0" applyNumberFormat="1" applyFont="1" applyFill="1" applyBorder="1" applyAlignment="1">
      <alignment horizontal="center" vertical="center"/>
    </xf>
    <xf numFmtId="2" fontId="10" fillId="2" borderId="2" xfId="0" quotePrefix="1" applyNumberFormat="1" applyFont="1" applyFill="1" applyBorder="1" applyAlignment="1">
      <alignment horizontal="center" vertical="center"/>
    </xf>
    <xf numFmtId="4" fontId="14" fillId="4" borderId="3" xfId="0" applyNumberFormat="1" applyFont="1" applyFill="1" applyBorder="1" applyAlignment="1">
      <alignment horizontal="center" vertical="center"/>
    </xf>
    <xf numFmtId="4" fontId="28" fillId="5" borderId="7" xfId="0" applyNumberFormat="1" applyFont="1" applyFill="1" applyBorder="1" applyAlignment="1">
      <alignment horizontal="right" vertical="center"/>
    </xf>
    <xf numFmtId="0" fontId="39" fillId="5" borderId="0" xfId="0" applyFont="1" applyFill="1" applyAlignment="1">
      <alignment horizontal="center" vertical="center" wrapText="1"/>
    </xf>
    <xf numFmtId="0" fontId="40" fillId="5" borderId="0" xfId="0" applyFont="1" applyFill="1" applyAlignment="1">
      <alignment horizontal="center" vertical="center" wrapText="1"/>
    </xf>
    <xf numFmtId="49" fontId="28" fillId="5" borderId="0" xfId="0" applyNumberFormat="1" applyFont="1" applyFill="1" applyAlignment="1">
      <alignment horizontal="center" vertical="center"/>
    </xf>
    <xf numFmtId="14" fontId="28" fillId="5" borderId="7" xfId="0" applyNumberFormat="1" applyFont="1" applyFill="1" applyBorder="1" applyAlignment="1">
      <alignment horizontal="center" vertical="center"/>
    </xf>
    <xf numFmtId="2" fontId="32" fillId="0" borderId="0" xfId="0" applyNumberFormat="1" applyFont="1"/>
    <xf numFmtId="14" fontId="20" fillId="5" borderId="7" xfId="0" applyNumberFormat="1" applyFont="1" applyFill="1" applyBorder="1" applyAlignment="1">
      <alignment horizontal="center" vertical="center" wrapText="1"/>
    </xf>
    <xf numFmtId="14" fontId="8" fillId="5" borderId="13" xfId="0" applyNumberFormat="1" applyFont="1" applyFill="1" applyBorder="1" applyAlignment="1">
      <alignment horizontal="center" vertical="center" wrapText="1"/>
    </xf>
    <xf numFmtId="165" fontId="8" fillId="5" borderId="7" xfId="0" applyNumberFormat="1" applyFont="1" applyFill="1" applyBorder="1" applyAlignment="1">
      <alignment horizontal="center" vertical="center" wrapText="1"/>
    </xf>
    <xf numFmtId="165" fontId="8" fillId="5" borderId="10" xfId="0" applyNumberFormat="1" applyFont="1" applyFill="1" applyBorder="1" applyAlignment="1">
      <alignment horizontal="center" vertical="center" wrapText="1"/>
    </xf>
    <xf numFmtId="2" fontId="8" fillId="5" borderId="13" xfId="0" applyNumberFormat="1" applyFont="1" applyFill="1" applyBorder="1" applyAlignment="1">
      <alignment horizontal="center" vertical="center" wrapText="1"/>
    </xf>
    <xf numFmtId="165" fontId="8" fillId="5" borderId="7" xfId="0" applyNumberFormat="1" applyFont="1" applyFill="1" applyBorder="1" applyAlignment="1">
      <alignment horizontal="center" vertical="center"/>
    </xf>
    <xf numFmtId="165" fontId="8" fillId="5" borderId="6" xfId="0" applyNumberFormat="1" applyFont="1" applyFill="1" applyBorder="1" applyAlignment="1">
      <alignment horizontal="center" vertical="center" wrapText="1"/>
    </xf>
    <xf numFmtId="14" fontId="8" fillId="5" borderId="7" xfId="0" applyNumberFormat="1" applyFont="1" applyFill="1" applyBorder="1" applyAlignment="1">
      <alignment horizontal="center" vertical="center"/>
    </xf>
    <xf numFmtId="2" fontId="21" fillId="5" borderId="6" xfId="0" applyNumberFormat="1" applyFont="1" applyFill="1" applyBorder="1" applyAlignment="1">
      <alignment horizontal="center" vertical="center" wrapText="1"/>
    </xf>
    <xf numFmtId="165" fontId="8" fillId="5" borderId="16" xfId="0" applyNumberFormat="1" applyFont="1" applyFill="1" applyBorder="1" applyAlignment="1">
      <alignment horizontal="center" vertical="center" wrapText="1"/>
    </xf>
    <xf numFmtId="49" fontId="17" fillId="5" borderId="29" xfId="0" applyNumberFormat="1" applyFont="1" applyFill="1" applyBorder="1" applyAlignment="1">
      <alignment horizontal="center" vertical="center" wrapText="1"/>
    </xf>
    <xf numFmtId="49" fontId="8" fillId="5" borderId="14" xfId="0" applyNumberFormat="1" applyFont="1" applyFill="1" applyBorder="1" applyAlignment="1">
      <alignment horizontal="center" vertical="center"/>
    </xf>
    <xf numFmtId="49" fontId="17" fillId="5" borderId="6" xfId="0" applyNumberFormat="1" applyFont="1" applyFill="1" applyBorder="1" applyAlignment="1">
      <alignment horizontal="center" vertical="center" wrapText="1"/>
    </xf>
    <xf numFmtId="165" fontId="8" fillId="5" borderId="13" xfId="0" applyNumberFormat="1" applyFont="1" applyFill="1" applyBorder="1" applyAlignment="1">
      <alignment horizontal="center" vertical="center" wrapText="1"/>
    </xf>
    <xf numFmtId="165" fontId="8" fillId="5" borderId="32" xfId="0" applyNumberFormat="1" applyFont="1" applyFill="1" applyBorder="1" applyAlignment="1">
      <alignment horizontal="center" vertical="center"/>
    </xf>
    <xf numFmtId="14" fontId="8" fillId="5" borderId="16" xfId="0" applyNumberFormat="1" applyFont="1" applyFill="1" applyBorder="1" applyAlignment="1">
      <alignment horizontal="center" vertical="center" wrapText="1"/>
    </xf>
    <xf numFmtId="2" fontId="8" fillId="5" borderId="16" xfId="0" applyNumberFormat="1" applyFont="1" applyFill="1" applyBorder="1" applyAlignment="1">
      <alignment horizontal="center" vertical="center" wrapText="1"/>
    </xf>
    <xf numFmtId="14" fontId="8" fillId="5" borderId="6" xfId="0" applyNumberFormat="1" applyFont="1" applyFill="1" applyBorder="1" applyAlignment="1">
      <alignment horizontal="center" vertical="center" wrapText="1"/>
    </xf>
    <xf numFmtId="44" fontId="8" fillId="5" borderId="29" xfId="0" applyNumberFormat="1" applyFont="1" applyFill="1" applyBorder="1" applyAlignment="1">
      <alignment horizontal="center" vertical="center" wrapText="1"/>
    </xf>
    <xf numFmtId="2" fontId="8" fillId="5" borderId="16" xfId="0" applyNumberFormat="1" applyFont="1" applyFill="1" applyBorder="1" applyAlignment="1">
      <alignment horizontal="center" vertical="center"/>
    </xf>
    <xf numFmtId="165" fontId="8" fillId="5" borderId="16" xfId="0" applyNumberFormat="1" applyFont="1" applyFill="1" applyBorder="1" applyAlignment="1">
      <alignment horizontal="center" vertical="center"/>
    </xf>
    <xf numFmtId="4" fontId="8" fillId="5" borderId="6" xfId="0" applyNumberFormat="1" applyFont="1" applyFill="1" applyBorder="1" applyAlignment="1">
      <alignment horizontal="center" vertical="center" wrapText="1"/>
    </xf>
    <xf numFmtId="2" fontId="17" fillId="5" borderId="6" xfId="0" applyNumberFormat="1" applyFont="1" applyFill="1" applyBorder="1" applyAlignment="1">
      <alignment horizontal="center" vertical="center" wrapText="1"/>
    </xf>
    <xf numFmtId="4" fontId="20" fillId="5" borderId="7" xfId="0" applyNumberFormat="1" applyFont="1" applyFill="1" applyBorder="1" applyAlignment="1">
      <alignment horizontal="center" vertical="center"/>
    </xf>
    <xf numFmtId="49" fontId="8" fillId="5" borderId="36" xfId="0" applyNumberFormat="1" applyFont="1" applyFill="1" applyBorder="1" applyAlignment="1">
      <alignment horizontal="center" vertical="center"/>
    </xf>
    <xf numFmtId="49" fontId="8" fillId="5" borderId="13" xfId="0" applyNumberFormat="1" applyFont="1" applyFill="1" applyBorder="1" applyAlignment="1">
      <alignment horizontal="center" vertical="center"/>
    </xf>
    <xf numFmtId="2" fontId="8" fillId="5" borderId="30" xfId="0" applyNumberFormat="1" applyFont="1" applyFill="1" applyBorder="1" applyAlignment="1">
      <alignment horizontal="center" vertical="center"/>
    </xf>
    <xf numFmtId="49" fontId="20" fillId="5" borderId="30" xfId="0" applyNumberFormat="1" applyFont="1" applyFill="1" applyBorder="1" applyAlignment="1">
      <alignment horizontal="center" vertical="center"/>
    </xf>
    <xf numFmtId="2" fontId="35" fillId="5" borderId="7" xfId="0" applyNumberFormat="1" applyFont="1" applyFill="1" applyBorder="1" applyAlignment="1">
      <alignment horizontal="center" vertical="center" wrapText="1"/>
    </xf>
    <xf numFmtId="2" fontId="36" fillId="5" borderId="6" xfId="0" applyNumberFormat="1" applyFont="1" applyFill="1" applyBorder="1" applyAlignment="1">
      <alignment horizontal="center" vertical="center" wrapText="1"/>
    </xf>
    <xf numFmtId="2" fontId="36" fillId="5" borderId="7" xfId="0" applyNumberFormat="1" applyFont="1" applyFill="1" applyBorder="1" applyAlignment="1">
      <alignment horizontal="center" vertical="center" wrapText="1"/>
    </xf>
    <xf numFmtId="49" fontId="21" fillId="5" borderId="6" xfId="0" applyNumberFormat="1" applyFont="1" applyFill="1" applyBorder="1" applyAlignment="1">
      <alignment horizontal="center" vertical="center" wrapText="1"/>
    </xf>
    <xf numFmtId="49" fontId="21" fillId="5" borderId="13" xfId="0" applyNumberFormat="1" applyFont="1" applyFill="1" applyBorder="1" applyAlignment="1">
      <alignment horizontal="center" vertical="center" wrapText="1"/>
    </xf>
    <xf numFmtId="4" fontId="8" fillId="5" borderId="16" xfId="0" applyNumberFormat="1" applyFont="1" applyFill="1" applyBorder="1" applyAlignment="1">
      <alignment horizontal="center" vertical="center"/>
    </xf>
    <xf numFmtId="2" fontId="31" fillId="5" borderId="30" xfId="0" applyNumberFormat="1" applyFont="1" applyFill="1" applyBorder="1" applyAlignment="1">
      <alignment horizontal="center" vertical="center" wrapText="1"/>
    </xf>
    <xf numFmtId="2" fontId="31" fillId="5" borderId="7" xfId="0" applyNumberFormat="1" applyFont="1" applyFill="1" applyBorder="1" applyAlignment="1">
      <alignment horizontal="center" vertical="center" wrapText="1"/>
    </xf>
    <xf numFmtId="49" fontId="31" fillId="5" borderId="7" xfId="0" applyNumberFormat="1" applyFont="1" applyFill="1" applyBorder="1" applyAlignment="1">
      <alignment horizontal="center" vertical="center" wrapText="1"/>
    </xf>
    <xf numFmtId="49" fontId="24" fillId="5" borderId="13" xfId="0" applyNumberFormat="1" applyFont="1" applyFill="1" applyBorder="1" applyAlignment="1">
      <alignment horizontal="center" vertical="center" wrapText="1"/>
    </xf>
    <xf numFmtId="49" fontId="31" fillId="5" borderId="30" xfId="0" applyNumberFormat="1" applyFont="1" applyFill="1" applyBorder="1" applyAlignment="1">
      <alignment horizontal="center" vertical="center" wrapText="1"/>
    </xf>
    <xf numFmtId="4" fontId="31" fillId="5" borderId="7" xfId="0" applyNumberFormat="1" applyFont="1" applyFill="1" applyBorder="1" applyAlignment="1">
      <alignment horizontal="center" vertical="center" wrapText="1"/>
    </xf>
    <xf numFmtId="49" fontId="31" fillId="5" borderId="16" xfId="0" applyNumberFormat="1" applyFont="1" applyFill="1" applyBorder="1" applyAlignment="1">
      <alignment horizontal="center" vertical="center" wrapText="1"/>
    </xf>
    <xf numFmtId="4" fontId="20" fillId="5" borderId="17" xfId="0" applyNumberFormat="1" applyFont="1" applyFill="1" applyBorder="1" applyAlignment="1">
      <alignment horizontal="center" vertical="center" wrapText="1"/>
    </xf>
    <xf numFmtId="4" fontId="8" fillId="5" borderId="30" xfId="0" applyNumberFormat="1" applyFont="1" applyFill="1" applyBorder="1" applyAlignment="1">
      <alignment horizontal="center" vertical="center" wrapText="1"/>
    </xf>
    <xf numFmtId="4" fontId="8" fillId="5" borderId="16" xfId="0" applyNumberFormat="1" applyFont="1" applyFill="1" applyBorder="1" applyAlignment="1">
      <alignment horizontal="center" vertical="center" wrapText="1"/>
    </xf>
    <xf numFmtId="2" fontId="20" fillId="5" borderId="30" xfId="0" applyNumberFormat="1" applyFont="1" applyFill="1" applyBorder="1" applyAlignment="1">
      <alignment horizontal="center" vertical="center" wrapText="1"/>
    </xf>
    <xf numFmtId="2" fontId="20" fillId="5" borderId="7" xfId="0" applyNumberFormat="1" applyFont="1" applyFill="1" applyBorder="1" applyAlignment="1">
      <alignment horizontal="center" vertical="center" wrapText="1"/>
    </xf>
    <xf numFmtId="14" fontId="20" fillId="5" borderId="16" xfId="0" applyNumberFormat="1" applyFont="1" applyFill="1" applyBorder="1" applyAlignment="1">
      <alignment horizontal="center" vertical="center" wrapText="1"/>
    </xf>
    <xf numFmtId="1" fontId="8" fillId="3" borderId="7" xfId="0" applyNumberFormat="1" applyFont="1" applyFill="1" applyBorder="1" applyAlignment="1">
      <alignment horizontal="center" vertical="center" wrapText="1"/>
    </xf>
    <xf numFmtId="2" fontId="27" fillId="5" borderId="30" xfId="0" applyNumberFormat="1" applyFont="1" applyFill="1" applyBorder="1" applyAlignment="1">
      <alignment horizontal="center" vertical="center" wrapText="1"/>
    </xf>
    <xf numFmtId="2" fontId="27" fillId="5" borderId="29" xfId="0" applyNumberFormat="1" applyFont="1" applyFill="1" applyBorder="1" applyAlignment="1">
      <alignment horizontal="center" vertical="center" wrapText="1"/>
    </xf>
    <xf numFmtId="4" fontId="19" fillId="5" borderId="30" xfId="0" applyNumberFormat="1" applyFont="1" applyFill="1" applyBorder="1" applyAlignment="1">
      <alignment horizontal="center" vertical="center" wrapText="1"/>
    </xf>
    <xf numFmtId="2" fontId="19" fillId="5" borderId="30" xfId="0" applyNumberFormat="1" applyFont="1" applyFill="1" applyBorder="1" applyAlignment="1">
      <alignment horizontal="center" vertical="center" wrapText="1"/>
    </xf>
    <xf numFmtId="2" fontId="29" fillId="5" borderId="30" xfId="0" applyNumberFormat="1" applyFont="1" applyFill="1" applyBorder="1" applyAlignment="1">
      <alignment horizontal="center" vertical="center" wrapText="1"/>
    </xf>
    <xf numFmtId="2" fontId="15" fillId="5" borderId="35" xfId="0" applyNumberFormat="1" applyFont="1" applyFill="1" applyBorder="1" applyAlignment="1">
      <alignment horizontal="center" vertical="center" wrapText="1"/>
    </xf>
    <xf numFmtId="2" fontId="28" fillId="5" borderId="30" xfId="0" applyNumberFormat="1" applyFont="1" applyFill="1" applyBorder="1" applyAlignment="1">
      <alignment horizontal="center" vertical="center" wrapText="1"/>
    </xf>
    <xf numFmtId="2" fontId="32" fillId="5" borderId="30" xfId="0" applyNumberFormat="1" applyFont="1" applyFill="1" applyBorder="1" applyAlignment="1">
      <alignment horizontal="center" vertical="center" wrapText="1"/>
    </xf>
    <xf numFmtId="2" fontId="15" fillId="3" borderId="30" xfId="0" applyNumberFormat="1" applyFont="1" applyFill="1" applyBorder="1" applyAlignment="1">
      <alignment horizontal="center" vertical="center" wrapText="1"/>
    </xf>
    <xf numFmtId="165" fontId="32" fillId="5" borderId="7" xfId="0" applyNumberFormat="1" applyFont="1" applyFill="1" applyBorder="1" applyAlignment="1">
      <alignment horizontal="center" vertical="center" wrapText="1"/>
    </xf>
    <xf numFmtId="4" fontId="18" fillId="5" borderId="8" xfId="0" applyNumberFormat="1" applyFont="1" applyFill="1" applyBorder="1" applyAlignment="1">
      <alignment horizontal="center" vertical="center" wrapText="1"/>
    </xf>
    <xf numFmtId="165" fontId="28" fillId="5" borderId="6" xfId="7" applyNumberFormat="1" applyFont="1" applyFill="1" applyBorder="1" applyAlignment="1">
      <alignment horizontal="center" vertical="center" wrapText="1"/>
    </xf>
    <xf numFmtId="4" fontId="28" fillId="5" borderId="7" xfId="0" applyNumberFormat="1" applyFont="1" applyFill="1" applyBorder="1" applyAlignment="1">
      <alignment horizontal="right" vertical="center" wrapText="1"/>
    </xf>
    <xf numFmtId="49" fontId="18" fillId="5" borderId="30" xfId="0" applyNumberFormat="1" applyFont="1" applyFill="1" applyBorder="1" applyAlignment="1">
      <alignment horizontal="center" vertical="center" wrapText="1"/>
    </xf>
    <xf numFmtId="1" fontId="8" fillId="3" borderId="25" xfId="0" applyNumberFormat="1" applyFont="1" applyFill="1" applyBorder="1" applyAlignment="1">
      <alignment horizontal="center" vertical="center" wrapText="1"/>
    </xf>
    <xf numFmtId="44" fontId="28" fillId="5" borderId="9" xfId="20" applyFont="1" applyFill="1" applyBorder="1" applyAlignment="1">
      <alignment horizontal="center" vertical="center" wrapText="1"/>
    </xf>
    <xf numFmtId="14" fontId="28" fillId="5" borderId="9" xfId="28" applyNumberFormat="1" applyFont="1" applyFill="1" applyBorder="1" applyAlignment="1">
      <alignment horizontal="center" vertical="center" wrapText="1"/>
    </xf>
    <xf numFmtId="1" fontId="8" fillId="5" borderId="9" xfId="0" applyNumberFormat="1" applyFont="1" applyFill="1" applyBorder="1" applyAlignment="1">
      <alignment horizontal="center" vertical="center" wrapText="1"/>
    </xf>
    <xf numFmtId="2" fontId="24" fillId="5" borderId="6" xfId="0" applyNumberFormat="1" applyFont="1" applyFill="1" applyBorder="1" applyAlignment="1">
      <alignment horizontal="center" vertical="center" wrapText="1"/>
    </xf>
    <xf numFmtId="4" fontId="28" fillId="5" borderId="16" xfId="0" applyNumberFormat="1" applyFont="1" applyFill="1" applyBorder="1" applyAlignment="1">
      <alignment horizontal="center" vertical="center" wrapText="1"/>
    </xf>
    <xf numFmtId="14" fontId="20" fillId="5" borderId="13" xfId="0" applyNumberFormat="1" applyFont="1" applyFill="1" applyBorder="1" applyAlignment="1">
      <alignment horizontal="center" vertical="center" wrapText="1"/>
    </xf>
    <xf numFmtId="2" fontId="24" fillId="5" borderId="29" xfId="0" applyNumberFormat="1" applyFont="1" applyFill="1" applyBorder="1" applyAlignment="1">
      <alignment horizontal="center" vertical="center" wrapText="1"/>
    </xf>
    <xf numFmtId="49" fontId="18" fillId="5" borderId="29" xfId="0" applyNumberFormat="1" applyFont="1" applyFill="1" applyBorder="1" applyAlignment="1">
      <alignment horizontal="center" vertical="center" wrapText="1"/>
    </xf>
    <xf numFmtId="2" fontId="24" fillId="5" borderId="30" xfId="0" applyNumberFormat="1" applyFont="1" applyFill="1" applyBorder="1" applyAlignment="1">
      <alignment horizontal="center" vertical="center" wrapText="1"/>
    </xf>
    <xf numFmtId="2" fontId="31" fillId="5" borderId="6" xfId="0" applyNumberFormat="1" applyFont="1" applyFill="1" applyBorder="1" applyAlignment="1">
      <alignment horizontal="center" vertical="center" wrapText="1"/>
    </xf>
    <xf numFmtId="2" fontId="24" fillId="5" borderId="7" xfId="0" applyNumberFormat="1" applyFont="1" applyFill="1" applyBorder="1" applyAlignment="1">
      <alignment horizontal="center" vertical="center" wrapText="1"/>
    </xf>
    <xf numFmtId="49" fontId="8" fillId="5" borderId="29" xfId="0" applyNumberFormat="1" applyFont="1" applyFill="1" applyBorder="1" applyAlignment="1">
      <alignment horizontal="center" vertical="center"/>
    </xf>
    <xf numFmtId="4" fontId="32" fillId="5" borderId="16" xfId="0" applyNumberFormat="1" applyFont="1" applyFill="1" applyBorder="1" applyAlignment="1">
      <alignment horizontal="center" vertical="center" wrapText="1"/>
    </xf>
    <xf numFmtId="4" fontId="29" fillId="5" borderId="7" xfId="0" applyNumberFormat="1" applyFont="1" applyFill="1" applyBorder="1" applyAlignment="1">
      <alignment horizontal="center" vertical="center" wrapText="1"/>
    </xf>
    <xf numFmtId="1" fontId="8" fillId="3" borderId="14" xfId="0" applyNumberFormat="1" applyFont="1" applyFill="1" applyBorder="1" applyAlignment="1">
      <alignment horizontal="center" vertical="center" wrapText="1"/>
    </xf>
    <xf numFmtId="4" fontId="18" fillId="5" borderId="30" xfId="0" applyNumberFormat="1" applyFont="1" applyFill="1" applyBorder="1" applyAlignment="1">
      <alignment horizontal="center" vertical="center" wrapText="1"/>
    </xf>
    <xf numFmtId="4" fontId="18" fillId="5" borderId="16" xfId="0" applyNumberFormat="1" applyFont="1" applyFill="1" applyBorder="1" applyAlignment="1">
      <alignment horizontal="center" vertical="center" wrapText="1"/>
    </xf>
    <xf numFmtId="1" fontId="8" fillId="3" borderId="10" xfId="0" applyNumberFormat="1" applyFont="1" applyFill="1" applyBorder="1" applyAlignment="1">
      <alignment horizontal="center" vertical="center" wrapText="1"/>
    </xf>
    <xf numFmtId="0" fontId="8" fillId="5" borderId="30" xfId="0" applyFont="1" applyFill="1" applyBorder="1" applyAlignment="1">
      <alignment horizontal="center" vertical="center" wrapText="1"/>
    </xf>
    <xf numFmtId="165" fontId="28" fillId="5" borderId="6" xfId="54" applyNumberFormat="1" applyFont="1" applyFill="1" applyBorder="1" applyAlignment="1">
      <alignment horizontal="center" vertical="center" wrapText="1"/>
    </xf>
    <xf numFmtId="49" fontId="18" fillId="5" borderId="35" xfId="0" applyNumberFormat="1" applyFont="1" applyFill="1" applyBorder="1" applyAlignment="1">
      <alignment horizontal="center" vertical="center" wrapText="1"/>
    </xf>
    <xf numFmtId="4" fontId="18" fillId="5" borderId="35" xfId="0" applyNumberFormat="1" applyFont="1" applyFill="1" applyBorder="1" applyAlignment="1">
      <alignment horizontal="center" vertical="center" wrapText="1"/>
    </xf>
    <xf numFmtId="4" fontId="18" fillId="5" borderId="36" xfId="0" applyNumberFormat="1" applyFont="1" applyFill="1" applyBorder="1" applyAlignment="1">
      <alignment horizontal="center" vertical="center" wrapText="1"/>
    </xf>
    <xf numFmtId="49" fontId="31" fillId="5" borderId="8" xfId="0" applyNumberFormat="1" applyFont="1" applyFill="1" applyBorder="1" applyAlignment="1">
      <alignment horizontal="center" vertical="center" wrapText="1"/>
    </xf>
    <xf numFmtId="14" fontId="9" fillId="6" borderId="6" xfId="0" applyNumberFormat="1" applyFont="1" applyFill="1" applyBorder="1" applyAlignment="1">
      <alignment horizontal="center" vertical="center" wrapText="1"/>
    </xf>
    <xf numFmtId="14" fontId="13" fillId="6" borderId="3" xfId="0" applyNumberFormat="1" applyFont="1" applyFill="1" applyBorder="1" applyAlignment="1">
      <alignment horizontal="center" vertical="center" wrapText="1"/>
    </xf>
    <xf numFmtId="14" fontId="8" fillId="3" borderId="6" xfId="0" applyNumberFormat="1" applyFont="1" applyFill="1" applyBorder="1" applyAlignment="1">
      <alignment horizontal="center" vertical="center" wrapText="1"/>
    </xf>
    <xf numFmtId="14" fontId="20" fillId="5" borderId="10" xfId="0" applyNumberFormat="1" applyFont="1" applyFill="1" applyBorder="1" applyAlignment="1">
      <alignment horizontal="center" vertical="center" wrapText="1"/>
    </xf>
    <xf numFmtId="14" fontId="28" fillId="5" borderId="10" xfId="0" applyNumberFormat="1" applyFont="1" applyFill="1" applyBorder="1" applyAlignment="1">
      <alignment horizontal="center" vertical="center"/>
    </xf>
    <xf numFmtId="14" fontId="8" fillId="5" borderId="10" xfId="0" applyNumberFormat="1" applyFont="1" applyFill="1" applyBorder="1" applyAlignment="1">
      <alignment horizontal="center" vertical="center"/>
    </xf>
    <xf numFmtId="14" fontId="8" fillId="5" borderId="7" xfId="0" applyNumberFormat="1" applyFont="1" applyFill="1" applyBorder="1" applyAlignment="1">
      <alignment horizontal="center" vertical="center" wrapText="1"/>
    </xf>
    <xf numFmtId="14" fontId="20" fillId="5" borderId="7" xfId="0" applyNumberFormat="1" applyFont="1" applyFill="1" applyBorder="1" applyAlignment="1">
      <alignment horizontal="center" vertical="center"/>
    </xf>
    <xf numFmtId="14" fontId="38" fillId="7" borderId="7" xfId="0" applyNumberFormat="1" applyFont="1" applyFill="1" applyBorder="1" applyAlignment="1">
      <alignment horizontal="center" vertical="center"/>
    </xf>
    <xf numFmtId="14" fontId="19" fillId="5" borderId="7" xfId="0" applyNumberFormat="1" applyFont="1" applyFill="1" applyBorder="1" applyAlignment="1">
      <alignment horizontal="center" vertical="center" wrapText="1"/>
    </xf>
    <xf numFmtId="14" fontId="20" fillId="5" borderId="8" xfId="0" applyNumberFormat="1" applyFont="1" applyFill="1" applyBorder="1" applyAlignment="1">
      <alignment horizontal="center" vertical="center" wrapText="1"/>
    </xf>
    <xf numFmtId="14" fontId="8" fillId="5" borderId="8" xfId="0" applyNumberFormat="1" applyFont="1" applyFill="1" applyBorder="1" applyAlignment="1">
      <alignment horizontal="center" vertical="center"/>
    </xf>
    <xf numFmtId="14" fontId="32" fillId="5" borderId="8" xfId="0" applyNumberFormat="1" applyFont="1" applyFill="1" applyBorder="1" applyAlignment="1">
      <alignment horizontal="center" vertical="center" wrapText="1"/>
    </xf>
    <xf numFmtId="14" fontId="8" fillId="3" borderId="7" xfId="0" applyNumberFormat="1" applyFont="1" applyFill="1" applyBorder="1" applyAlignment="1">
      <alignment horizontal="center" vertical="center"/>
    </xf>
    <xf numFmtId="14" fontId="8" fillId="3" borderId="10" xfId="0" applyNumberFormat="1" applyFont="1" applyFill="1" applyBorder="1" applyAlignment="1">
      <alignment horizontal="center" vertical="center"/>
    </xf>
    <xf numFmtId="14" fontId="34" fillId="5" borderId="10" xfId="0" applyNumberFormat="1" applyFont="1" applyFill="1" applyBorder="1" applyAlignment="1">
      <alignment horizontal="center" vertical="center"/>
    </xf>
    <xf numFmtId="14" fontId="8" fillId="3" borderId="7" xfId="0" applyNumberFormat="1" applyFont="1" applyFill="1" applyBorder="1" applyAlignment="1">
      <alignment horizontal="center" vertical="center" wrapText="1"/>
    </xf>
    <xf numFmtId="14" fontId="28" fillId="5" borderId="8" xfId="0" applyNumberFormat="1" applyFont="1" applyFill="1" applyBorder="1" applyAlignment="1">
      <alignment horizontal="center" vertical="center" wrapText="1"/>
    </xf>
    <xf numFmtId="14" fontId="28" fillId="5" borderId="6" xfId="0" applyNumberFormat="1" applyFont="1" applyFill="1" applyBorder="1" applyAlignment="1">
      <alignment horizontal="center" vertical="center"/>
    </xf>
    <xf numFmtId="14" fontId="10" fillId="2" borderId="3" xfId="0" quotePrefix="1" applyNumberFormat="1" applyFont="1" applyFill="1" applyBorder="1" applyAlignment="1">
      <alignment horizontal="center" vertical="center"/>
    </xf>
    <xf numFmtId="14" fontId="0" fillId="0" borderId="0" xfId="0" applyNumberFormat="1"/>
    <xf numFmtId="4" fontId="28" fillId="5" borderId="7" xfId="0" applyNumberFormat="1" applyFont="1" applyFill="1" applyBorder="1" applyAlignment="1">
      <alignment vertical="center"/>
    </xf>
    <xf numFmtId="4" fontId="28" fillId="5" borderId="16" xfId="0" applyNumberFormat="1" applyFont="1" applyFill="1" applyBorder="1" applyAlignment="1">
      <alignment vertical="center"/>
    </xf>
    <xf numFmtId="49" fontId="8" fillId="3" borderId="12" xfId="0" applyNumberFormat="1" applyFont="1" applyFill="1" applyBorder="1" applyAlignment="1">
      <alignment horizontal="center" vertical="center"/>
    </xf>
    <xf numFmtId="4" fontId="8" fillId="3" borderId="7" xfId="0" applyNumberFormat="1" applyFont="1" applyFill="1" applyBorder="1" applyAlignment="1">
      <alignment horizontal="right" vertical="center"/>
    </xf>
    <xf numFmtId="0" fontId="8" fillId="3" borderId="9" xfId="0" applyFont="1" applyFill="1" applyBorder="1" applyAlignment="1">
      <alignment horizontal="center" vertical="center" wrapText="1"/>
    </xf>
    <xf numFmtId="4" fontId="8" fillId="3" borderId="6" xfId="0" applyNumberFormat="1" applyFont="1" applyFill="1" applyBorder="1" applyAlignment="1">
      <alignment horizontal="right" vertical="center" wrapText="1"/>
    </xf>
    <xf numFmtId="49" fontId="8" fillId="5" borderId="10" xfId="0" applyNumberFormat="1" applyFont="1" applyFill="1" applyBorder="1" applyAlignment="1">
      <alignment horizontal="center" vertical="center"/>
    </xf>
    <xf numFmtId="4" fontId="28" fillId="5" borderId="35" xfId="0" applyNumberFormat="1" applyFont="1" applyFill="1" applyBorder="1" applyAlignment="1">
      <alignment horizontal="center" vertical="center" wrapText="1"/>
    </xf>
    <xf numFmtId="49" fontId="19" fillId="3" borderId="6" xfId="0" applyNumberFormat="1" applyFont="1" applyFill="1" applyBorder="1" applyAlignment="1">
      <alignment horizontal="center" vertical="center" wrapText="1"/>
    </xf>
    <xf numFmtId="49" fontId="20" fillId="3" borderId="16" xfId="0" applyNumberFormat="1" applyFont="1" applyFill="1" applyBorder="1" applyAlignment="1">
      <alignment horizontal="center" vertical="center" wrapText="1"/>
    </xf>
    <xf numFmtId="49" fontId="8" fillId="5" borderId="6" xfId="0" applyNumberFormat="1" applyFont="1" applyFill="1" applyBorder="1" applyAlignment="1">
      <alignment horizontal="right" vertical="center" wrapText="1"/>
    </xf>
    <xf numFmtId="4" fontId="20" fillId="5" borderId="7" xfId="0" applyNumberFormat="1" applyFont="1" applyFill="1" applyBorder="1" applyAlignment="1">
      <alignment vertical="center" wrapText="1"/>
    </xf>
    <xf numFmtId="49" fontId="20" fillId="5" borderId="7" xfId="0" applyNumberFormat="1" applyFont="1" applyFill="1" applyBorder="1" applyAlignment="1">
      <alignment horizontal="center" vertical="center"/>
    </xf>
    <xf numFmtId="49" fontId="8" fillId="3" borderId="10" xfId="0" applyNumberFormat="1" applyFont="1" applyFill="1" applyBorder="1" applyAlignment="1">
      <alignment horizontal="center" vertical="center"/>
    </xf>
    <xf numFmtId="2" fontId="32" fillId="5" borderId="35" xfId="0" applyNumberFormat="1" applyFont="1" applyFill="1" applyBorder="1" applyAlignment="1">
      <alignment horizontal="center" vertical="center" wrapText="1"/>
    </xf>
    <xf numFmtId="49" fontId="8" fillId="3" borderId="16" xfId="0" applyNumberFormat="1" applyFont="1" applyFill="1" applyBorder="1" applyAlignment="1">
      <alignment horizontal="center" vertical="center" wrapText="1"/>
    </xf>
    <xf numFmtId="14" fontId="8" fillId="3" borderId="13" xfId="0" applyNumberFormat="1" applyFont="1" applyFill="1" applyBorder="1" applyAlignment="1">
      <alignment horizontal="center" vertical="center" wrapText="1"/>
    </xf>
    <xf numFmtId="2" fontId="13" fillId="6" borderId="11" xfId="0" applyNumberFormat="1" applyFont="1" applyFill="1" applyBorder="1" applyAlignment="1">
      <alignment horizontal="center" vertical="center" wrapText="1"/>
    </xf>
    <xf numFmtId="2" fontId="13" fillId="6" borderId="24" xfId="0" applyNumberFormat="1" applyFont="1" applyFill="1" applyBorder="1" applyAlignment="1">
      <alignment horizontal="center" vertical="center" wrapText="1"/>
    </xf>
    <xf numFmtId="0" fontId="11" fillId="2" borderId="18" xfId="0" applyFont="1" applyFill="1" applyBorder="1" applyAlignment="1">
      <alignment horizontal="center" vertical="center" wrapText="1"/>
    </xf>
    <xf numFmtId="0" fontId="11" fillId="2" borderId="19" xfId="0" applyFont="1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12" fillId="2" borderId="26" xfId="0" applyFont="1" applyFill="1" applyBorder="1" applyAlignment="1">
      <alignment horizontal="center" vertical="center"/>
    </xf>
    <xf numFmtId="0" fontId="12" fillId="2" borderId="27" xfId="0" applyFont="1" applyFill="1" applyBorder="1" applyAlignment="1">
      <alignment horizontal="center" vertical="center"/>
    </xf>
    <xf numFmtId="0" fontId="12" fillId="2" borderId="28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18" fillId="4" borderId="14" xfId="0" applyFont="1" applyFill="1" applyBorder="1" applyAlignment="1">
      <alignment horizontal="center" vertical="center" wrapText="1"/>
    </xf>
    <xf numFmtId="0" fontId="16" fillId="4" borderId="7" xfId="0" applyFont="1" applyFill="1" applyBorder="1" applyAlignment="1">
      <alignment horizontal="center" vertical="center" wrapText="1"/>
    </xf>
    <xf numFmtId="0" fontId="16" fillId="4" borderId="16" xfId="0" applyFont="1" applyFill="1" applyBorder="1" applyAlignment="1">
      <alignment horizontal="center" vertical="center" wrapText="1"/>
    </xf>
    <xf numFmtId="0" fontId="0" fillId="2" borderId="21" xfId="0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18" fillId="2" borderId="2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8" fillId="3" borderId="39" xfId="0" applyFont="1" applyFill="1" applyBorder="1" applyAlignment="1">
      <alignment horizontal="center" vertical="center" wrapText="1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9" fillId="6" borderId="13" xfId="0" applyFont="1" applyFill="1" applyBorder="1" applyAlignment="1">
      <alignment horizontal="center" vertical="center" wrapText="1"/>
    </xf>
    <xf numFmtId="165" fontId="8" fillId="3" borderId="13" xfId="0" applyNumberFormat="1" applyFont="1" applyFill="1" applyBorder="1" applyAlignment="1">
      <alignment horizontal="center" vertical="center" wrapText="1"/>
    </xf>
    <xf numFmtId="165" fontId="28" fillId="5" borderId="13" xfId="7" applyNumberFormat="1" applyFont="1" applyFill="1" applyBorder="1" applyAlignment="1">
      <alignment horizontal="center" vertical="center" wrapText="1"/>
    </xf>
    <xf numFmtId="4" fontId="28" fillId="5" borderId="16" xfId="0" applyNumberFormat="1" applyFont="1" applyFill="1" applyBorder="1" applyAlignment="1">
      <alignment horizontal="right" vertical="center" wrapText="1"/>
    </xf>
    <xf numFmtId="165" fontId="18" fillId="5" borderId="13" xfId="0" applyNumberFormat="1" applyFont="1" applyFill="1" applyBorder="1" applyAlignment="1">
      <alignment horizontal="center" vertical="center" wrapText="1"/>
    </xf>
    <xf numFmtId="4" fontId="28" fillId="5" borderId="16" xfId="0" applyNumberFormat="1" applyFont="1" applyFill="1" applyBorder="1" applyAlignment="1">
      <alignment horizontal="right" vertical="center"/>
    </xf>
    <xf numFmtId="4" fontId="8" fillId="5" borderId="13" xfId="0" applyNumberFormat="1" applyFont="1" applyFill="1" applyBorder="1" applyAlignment="1">
      <alignment horizontal="center" vertical="center" wrapText="1"/>
    </xf>
    <xf numFmtId="4" fontId="38" fillId="7" borderId="16" xfId="0" applyNumberFormat="1" applyFont="1" applyFill="1" applyBorder="1" applyAlignment="1">
      <alignment horizontal="center" vertical="center"/>
    </xf>
    <xf numFmtId="2" fontId="0" fillId="5" borderId="31" xfId="0" applyNumberFormat="1" applyFill="1" applyBorder="1" applyAlignment="1">
      <alignment horizontal="center" vertical="center"/>
    </xf>
    <xf numFmtId="4" fontId="20" fillId="5" borderId="16" xfId="0" applyNumberFormat="1" applyFont="1" applyFill="1" applyBorder="1" applyAlignment="1">
      <alignment horizontal="center" vertical="center"/>
    </xf>
    <xf numFmtId="4" fontId="28" fillId="5" borderId="13" xfId="0" applyNumberFormat="1" applyFont="1" applyFill="1" applyBorder="1" applyAlignment="1">
      <alignment horizontal="center" vertical="center" wrapText="1"/>
    </xf>
    <xf numFmtId="4" fontId="31" fillId="5" borderId="16" xfId="0" applyNumberFormat="1" applyFont="1" applyFill="1" applyBorder="1" applyAlignment="1">
      <alignment horizontal="center" vertical="center" wrapText="1"/>
    </xf>
    <xf numFmtId="4" fontId="29" fillId="5" borderId="16" xfId="0" applyNumberFormat="1" applyFont="1" applyFill="1" applyBorder="1" applyAlignment="1">
      <alignment horizontal="center" vertical="center" wrapText="1"/>
    </xf>
    <xf numFmtId="4" fontId="20" fillId="5" borderId="36" xfId="0" applyNumberFormat="1" applyFont="1" applyFill="1" applyBorder="1" applyAlignment="1">
      <alignment horizontal="center" vertical="center" wrapText="1"/>
    </xf>
    <xf numFmtId="4" fontId="27" fillId="5" borderId="16" xfId="0" applyNumberFormat="1" applyFont="1" applyFill="1" applyBorder="1" applyAlignment="1">
      <alignment horizontal="center" vertical="center" wrapText="1"/>
    </xf>
    <xf numFmtId="2" fontId="18" fillId="5" borderId="13" xfId="0" applyNumberFormat="1" applyFont="1" applyFill="1" applyBorder="1" applyAlignment="1">
      <alignment horizontal="center" vertical="center" wrapText="1"/>
    </xf>
    <xf numFmtId="2" fontId="20" fillId="5" borderId="16" xfId="0" applyNumberFormat="1" applyFont="1" applyFill="1" applyBorder="1" applyAlignment="1">
      <alignment horizontal="center" vertical="center" wrapText="1"/>
    </xf>
    <xf numFmtId="165" fontId="28" fillId="5" borderId="13" xfId="54" applyNumberFormat="1" applyFont="1" applyFill="1" applyBorder="1" applyAlignment="1">
      <alignment horizontal="center" vertical="center" wrapText="1"/>
    </xf>
    <xf numFmtId="4" fontId="33" fillId="5" borderId="16" xfId="0" applyNumberFormat="1" applyFont="1" applyFill="1" applyBorder="1" applyAlignment="1">
      <alignment horizontal="center" vertical="center" wrapText="1"/>
    </xf>
    <xf numFmtId="4" fontId="27" fillId="5" borderId="36" xfId="0" applyNumberFormat="1" applyFont="1" applyFill="1" applyBorder="1" applyAlignment="1">
      <alignment horizontal="center" vertical="center" wrapText="1"/>
    </xf>
    <xf numFmtId="4" fontId="8" fillId="3" borderId="16" xfId="0" applyNumberFormat="1" applyFont="1" applyFill="1" applyBorder="1" applyAlignment="1">
      <alignment horizontal="right" vertical="center"/>
    </xf>
    <xf numFmtId="2" fontId="19" fillId="5" borderId="36" xfId="0" applyNumberFormat="1" applyFont="1" applyFill="1" applyBorder="1" applyAlignment="1">
      <alignment horizontal="center" vertical="center" wrapText="1"/>
    </xf>
    <xf numFmtId="2" fontId="27" fillId="5" borderId="36" xfId="0" applyNumberFormat="1" applyFont="1" applyFill="1" applyBorder="1" applyAlignment="1">
      <alignment horizontal="center" vertical="center" wrapText="1"/>
    </xf>
    <xf numFmtId="2" fontId="29" fillId="5" borderId="16" xfId="0" applyNumberFormat="1" applyFont="1" applyFill="1" applyBorder="1" applyAlignment="1">
      <alignment horizontal="center" vertical="center" wrapText="1"/>
    </xf>
    <xf numFmtId="2" fontId="20" fillId="5" borderId="36" xfId="0" applyNumberFormat="1" applyFont="1" applyFill="1" applyBorder="1" applyAlignment="1">
      <alignment horizontal="center" vertical="center" wrapText="1"/>
    </xf>
    <xf numFmtId="4" fontId="8" fillId="5" borderId="13" xfId="0" applyNumberFormat="1" applyFont="1" applyFill="1" applyBorder="1" applyAlignment="1">
      <alignment horizontal="center" vertical="center"/>
    </xf>
    <xf numFmtId="4" fontId="8" fillId="5" borderId="36" xfId="0" applyNumberFormat="1" applyFont="1" applyFill="1" applyBorder="1" applyAlignment="1">
      <alignment horizontal="center" vertical="center"/>
    </xf>
    <xf numFmtId="4" fontId="28" fillId="5" borderId="36" xfId="0" applyNumberFormat="1" applyFont="1" applyFill="1" applyBorder="1" applyAlignment="1">
      <alignment horizontal="center" vertical="center" wrapText="1"/>
    </xf>
    <xf numFmtId="4" fontId="32" fillId="5" borderId="36" xfId="0" applyNumberFormat="1" applyFont="1" applyFill="1" applyBorder="1" applyAlignment="1">
      <alignment horizontal="center" vertical="center" wrapText="1"/>
    </xf>
    <xf numFmtId="4" fontId="8" fillId="3" borderId="16" xfId="0" applyNumberFormat="1" applyFont="1" applyFill="1" applyBorder="1" applyAlignment="1">
      <alignment horizontal="center" vertical="center"/>
    </xf>
    <xf numFmtId="4" fontId="8" fillId="3" borderId="13" xfId="0" applyNumberFormat="1" applyFont="1" applyFill="1" applyBorder="1" applyAlignment="1">
      <alignment horizontal="right" vertical="center" wrapText="1"/>
    </xf>
    <xf numFmtId="4" fontId="28" fillId="5" borderId="34" xfId="0" applyNumberFormat="1" applyFont="1" applyFill="1" applyBorder="1" applyAlignment="1">
      <alignment horizontal="center" vertical="center"/>
    </xf>
    <xf numFmtId="4" fontId="20" fillId="5" borderId="16" xfId="0" applyNumberFormat="1" applyFont="1" applyFill="1" applyBorder="1" applyAlignment="1">
      <alignment vertical="center" wrapText="1"/>
    </xf>
    <xf numFmtId="4" fontId="28" fillId="5" borderId="31" xfId="0" applyNumberFormat="1" applyFont="1" applyFill="1" applyBorder="1" applyAlignment="1">
      <alignment horizontal="center" vertical="center"/>
    </xf>
    <xf numFmtId="4" fontId="14" fillId="4" borderId="1" xfId="0" applyNumberFormat="1" applyFont="1" applyFill="1" applyBorder="1" applyAlignment="1">
      <alignment horizontal="center" vertical="center"/>
    </xf>
    <xf numFmtId="4" fontId="0" fillId="0" borderId="33" xfId="0" applyNumberFormat="1" applyFill="1" applyBorder="1" applyAlignment="1">
      <alignment horizontal="center" vertical="center"/>
    </xf>
    <xf numFmtId="4" fontId="0" fillId="0" borderId="0" xfId="0" applyNumberFormat="1" applyFill="1" applyBorder="1" applyAlignment="1">
      <alignment horizontal="center" vertical="center"/>
    </xf>
    <xf numFmtId="4" fontId="0" fillId="0" borderId="33" xfId="0" applyNumberFormat="1" applyFill="1" applyBorder="1" applyAlignment="1">
      <alignment horizontal="center" vertical="center" wrapText="1"/>
    </xf>
  </cellXfs>
  <cellStyles count="155">
    <cellStyle name="Dziesiętny 2" xfId="6" xr:uid="{00000000-0005-0000-0000-000000000000}"/>
    <cellStyle name="Dziesiętny 2 2" xfId="13" xr:uid="{00000000-0005-0000-0000-000001000000}"/>
    <cellStyle name="Dziesiętny 2 2 2" xfId="26" xr:uid="{00000000-0005-0000-0000-000002000000}"/>
    <cellStyle name="Dziesiętny 2 3" xfId="19" xr:uid="{00000000-0005-0000-0000-000003000000}"/>
    <cellStyle name="Dziesiętny 3" xfId="10" xr:uid="{00000000-0005-0000-0000-000004000000}"/>
    <cellStyle name="Dziesiętny 3 2" xfId="23" xr:uid="{00000000-0005-0000-0000-000005000000}"/>
    <cellStyle name="Normalny" xfId="0" builtinId="0"/>
    <cellStyle name="Normalny 2" xfId="1" xr:uid="{00000000-0005-0000-0000-000007000000}"/>
    <cellStyle name="Normalny 3" xfId="2" xr:uid="{00000000-0005-0000-0000-000008000000}"/>
    <cellStyle name="Normalny 3 2" xfId="4" xr:uid="{00000000-0005-0000-0000-000009000000}"/>
    <cellStyle name="Normalny 3 2 2" xfId="11" xr:uid="{00000000-0005-0000-0000-00000A000000}"/>
    <cellStyle name="Normalny 3 2 2 2" xfId="24" xr:uid="{00000000-0005-0000-0000-00000B000000}"/>
    <cellStyle name="Normalny 3 2 2 2 2" xfId="67" xr:uid="{00000000-0005-0000-0000-00000C000000}"/>
    <cellStyle name="Normalny 3 2 2 2 2 2" xfId="109" xr:uid="{00000000-0005-0000-0000-00000D000000}"/>
    <cellStyle name="Normalny 3 2 2 2 2 3" xfId="151" xr:uid="{00000000-0005-0000-0000-00000E000000}"/>
    <cellStyle name="Normalny 3 2 2 2 3" xfId="46" xr:uid="{00000000-0005-0000-0000-00000F000000}"/>
    <cellStyle name="Normalny 3 2 2 2 4" xfId="88" xr:uid="{00000000-0005-0000-0000-000010000000}"/>
    <cellStyle name="Normalny 3 2 2 2 5" xfId="130" xr:uid="{00000000-0005-0000-0000-000011000000}"/>
    <cellStyle name="Normalny 3 2 2 3" xfId="57" xr:uid="{00000000-0005-0000-0000-000012000000}"/>
    <cellStyle name="Normalny 3 2 2 3 2" xfId="99" xr:uid="{00000000-0005-0000-0000-000013000000}"/>
    <cellStyle name="Normalny 3 2 2 3 3" xfId="141" xr:uid="{00000000-0005-0000-0000-000014000000}"/>
    <cellStyle name="Normalny 3 2 2 4" xfId="36" xr:uid="{00000000-0005-0000-0000-000015000000}"/>
    <cellStyle name="Normalny 3 2 2 5" xfId="78" xr:uid="{00000000-0005-0000-0000-000016000000}"/>
    <cellStyle name="Normalny 3 2 2 6" xfId="120" xr:uid="{00000000-0005-0000-0000-000017000000}"/>
    <cellStyle name="Normalny 3 2 3" xfId="17" xr:uid="{00000000-0005-0000-0000-000018000000}"/>
    <cellStyle name="Normalny 3 2 3 2" xfId="62" xr:uid="{00000000-0005-0000-0000-000019000000}"/>
    <cellStyle name="Normalny 3 2 3 2 2" xfId="104" xr:uid="{00000000-0005-0000-0000-00001A000000}"/>
    <cellStyle name="Normalny 3 2 3 2 3" xfId="146" xr:uid="{00000000-0005-0000-0000-00001B000000}"/>
    <cellStyle name="Normalny 3 2 3 3" xfId="41" xr:uid="{00000000-0005-0000-0000-00001C000000}"/>
    <cellStyle name="Normalny 3 2 3 4" xfId="83" xr:uid="{00000000-0005-0000-0000-00001D000000}"/>
    <cellStyle name="Normalny 3 2 3 5" xfId="125" xr:uid="{00000000-0005-0000-0000-00001E000000}"/>
    <cellStyle name="Normalny 3 2 4" xfId="52" xr:uid="{00000000-0005-0000-0000-00001F000000}"/>
    <cellStyle name="Normalny 3 2 4 2" xfId="94" xr:uid="{00000000-0005-0000-0000-000020000000}"/>
    <cellStyle name="Normalny 3 2 4 3" xfId="136" xr:uid="{00000000-0005-0000-0000-000021000000}"/>
    <cellStyle name="Normalny 3 2 5" xfId="31" xr:uid="{00000000-0005-0000-0000-000022000000}"/>
    <cellStyle name="Normalny 3 2 6" xfId="73" xr:uid="{00000000-0005-0000-0000-000023000000}"/>
    <cellStyle name="Normalny 3 2 7" xfId="115" xr:uid="{00000000-0005-0000-0000-000024000000}"/>
    <cellStyle name="Normalny 3 3" xfId="8" xr:uid="{00000000-0005-0000-0000-000025000000}"/>
    <cellStyle name="Normalny 3 3 2" xfId="21" xr:uid="{00000000-0005-0000-0000-000026000000}"/>
    <cellStyle name="Normalny 3 3 2 2" xfId="65" xr:uid="{00000000-0005-0000-0000-000027000000}"/>
    <cellStyle name="Normalny 3 3 2 2 2" xfId="107" xr:uid="{00000000-0005-0000-0000-000028000000}"/>
    <cellStyle name="Normalny 3 3 2 2 3" xfId="149" xr:uid="{00000000-0005-0000-0000-000029000000}"/>
    <cellStyle name="Normalny 3 3 2 3" xfId="44" xr:uid="{00000000-0005-0000-0000-00002A000000}"/>
    <cellStyle name="Normalny 3 3 2 4" xfId="86" xr:uid="{00000000-0005-0000-0000-00002B000000}"/>
    <cellStyle name="Normalny 3 3 2 5" xfId="128" xr:uid="{00000000-0005-0000-0000-00002C000000}"/>
    <cellStyle name="Normalny 3 3 3" xfId="55" xr:uid="{00000000-0005-0000-0000-00002D000000}"/>
    <cellStyle name="Normalny 3 3 3 2" xfId="97" xr:uid="{00000000-0005-0000-0000-00002E000000}"/>
    <cellStyle name="Normalny 3 3 3 3" xfId="139" xr:uid="{00000000-0005-0000-0000-00002F000000}"/>
    <cellStyle name="Normalny 3 3 4" xfId="34" xr:uid="{00000000-0005-0000-0000-000030000000}"/>
    <cellStyle name="Normalny 3 3 5" xfId="76" xr:uid="{00000000-0005-0000-0000-000031000000}"/>
    <cellStyle name="Normalny 3 3 6" xfId="118" xr:uid="{00000000-0005-0000-0000-000032000000}"/>
    <cellStyle name="Normalny 3 4" xfId="15" xr:uid="{00000000-0005-0000-0000-000033000000}"/>
    <cellStyle name="Normalny 3 4 2" xfId="60" xr:uid="{00000000-0005-0000-0000-000034000000}"/>
    <cellStyle name="Normalny 3 4 2 2" xfId="102" xr:uid="{00000000-0005-0000-0000-000035000000}"/>
    <cellStyle name="Normalny 3 4 2 3" xfId="144" xr:uid="{00000000-0005-0000-0000-000036000000}"/>
    <cellStyle name="Normalny 3 4 3" xfId="39" xr:uid="{00000000-0005-0000-0000-000037000000}"/>
    <cellStyle name="Normalny 3 4 4" xfId="81" xr:uid="{00000000-0005-0000-0000-000038000000}"/>
    <cellStyle name="Normalny 3 4 5" xfId="123" xr:uid="{00000000-0005-0000-0000-000039000000}"/>
    <cellStyle name="Normalny 3 5" xfId="50" xr:uid="{00000000-0005-0000-0000-00003A000000}"/>
    <cellStyle name="Normalny 3 5 2" xfId="92" xr:uid="{00000000-0005-0000-0000-00003B000000}"/>
    <cellStyle name="Normalny 3 5 3" xfId="134" xr:uid="{00000000-0005-0000-0000-00003C000000}"/>
    <cellStyle name="Normalny 3 6" xfId="29" xr:uid="{00000000-0005-0000-0000-00003D000000}"/>
    <cellStyle name="Normalny 3 7" xfId="71" xr:uid="{00000000-0005-0000-0000-00003E000000}"/>
    <cellStyle name="Normalny 3 8" xfId="113" xr:uid="{00000000-0005-0000-0000-00003F000000}"/>
    <cellStyle name="Normalny 4" xfId="3" xr:uid="{00000000-0005-0000-0000-000040000000}"/>
    <cellStyle name="Normalny 4 2" xfId="5" xr:uid="{00000000-0005-0000-0000-000041000000}"/>
    <cellStyle name="Normalny 4 2 2" xfId="12" xr:uid="{00000000-0005-0000-0000-000042000000}"/>
    <cellStyle name="Normalny 4 2 2 2" xfId="25" xr:uid="{00000000-0005-0000-0000-000043000000}"/>
    <cellStyle name="Normalny 4 2 2 2 2" xfId="68" xr:uid="{00000000-0005-0000-0000-000044000000}"/>
    <cellStyle name="Normalny 4 2 2 2 2 2" xfId="110" xr:uid="{00000000-0005-0000-0000-000045000000}"/>
    <cellStyle name="Normalny 4 2 2 2 2 3" xfId="152" xr:uid="{00000000-0005-0000-0000-000046000000}"/>
    <cellStyle name="Normalny 4 2 2 2 3" xfId="47" xr:uid="{00000000-0005-0000-0000-000047000000}"/>
    <cellStyle name="Normalny 4 2 2 2 4" xfId="89" xr:uid="{00000000-0005-0000-0000-000048000000}"/>
    <cellStyle name="Normalny 4 2 2 2 5" xfId="131" xr:uid="{00000000-0005-0000-0000-000049000000}"/>
    <cellStyle name="Normalny 4 2 2 3" xfId="58" xr:uid="{00000000-0005-0000-0000-00004A000000}"/>
    <cellStyle name="Normalny 4 2 2 3 2" xfId="100" xr:uid="{00000000-0005-0000-0000-00004B000000}"/>
    <cellStyle name="Normalny 4 2 2 3 3" xfId="142" xr:uid="{00000000-0005-0000-0000-00004C000000}"/>
    <cellStyle name="Normalny 4 2 2 4" xfId="37" xr:uid="{00000000-0005-0000-0000-00004D000000}"/>
    <cellStyle name="Normalny 4 2 2 5" xfId="79" xr:uid="{00000000-0005-0000-0000-00004E000000}"/>
    <cellStyle name="Normalny 4 2 2 6" xfId="121" xr:uid="{00000000-0005-0000-0000-00004F000000}"/>
    <cellStyle name="Normalny 4 2 3" xfId="18" xr:uid="{00000000-0005-0000-0000-000050000000}"/>
    <cellStyle name="Normalny 4 2 3 2" xfId="63" xr:uid="{00000000-0005-0000-0000-000051000000}"/>
    <cellStyle name="Normalny 4 2 3 2 2" xfId="105" xr:uid="{00000000-0005-0000-0000-000052000000}"/>
    <cellStyle name="Normalny 4 2 3 2 3" xfId="147" xr:uid="{00000000-0005-0000-0000-000053000000}"/>
    <cellStyle name="Normalny 4 2 3 3" xfId="42" xr:uid="{00000000-0005-0000-0000-000054000000}"/>
    <cellStyle name="Normalny 4 2 3 4" xfId="84" xr:uid="{00000000-0005-0000-0000-000055000000}"/>
    <cellStyle name="Normalny 4 2 3 5" xfId="126" xr:uid="{00000000-0005-0000-0000-000056000000}"/>
    <cellStyle name="Normalny 4 2 4" xfId="53" xr:uid="{00000000-0005-0000-0000-000057000000}"/>
    <cellStyle name="Normalny 4 2 4 2" xfId="95" xr:uid="{00000000-0005-0000-0000-000058000000}"/>
    <cellStyle name="Normalny 4 2 4 3" xfId="137" xr:uid="{00000000-0005-0000-0000-000059000000}"/>
    <cellStyle name="Normalny 4 2 5" xfId="32" xr:uid="{00000000-0005-0000-0000-00005A000000}"/>
    <cellStyle name="Normalny 4 2 6" xfId="74" xr:uid="{00000000-0005-0000-0000-00005B000000}"/>
    <cellStyle name="Normalny 4 2 7" xfId="116" xr:uid="{00000000-0005-0000-0000-00005C000000}"/>
    <cellStyle name="Normalny 4 3" xfId="9" xr:uid="{00000000-0005-0000-0000-00005D000000}"/>
    <cellStyle name="Normalny 4 3 2" xfId="22" xr:uid="{00000000-0005-0000-0000-00005E000000}"/>
    <cellStyle name="Normalny 4 3 2 2" xfId="66" xr:uid="{00000000-0005-0000-0000-00005F000000}"/>
    <cellStyle name="Normalny 4 3 2 2 2" xfId="108" xr:uid="{00000000-0005-0000-0000-000060000000}"/>
    <cellStyle name="Normalny 4 3 2 2 3" xfId="150" xr:uid="{00000000-0005-0000-0000-000061000000}"/>
    <cellStyle name="Normalny 4 3 2 3" xfId="45" xr:uid="{00000000-0005-0000-0000-000062000000}"/>
    <cellStyle name="Normalny 4 3 2 4" xfId="87" xr:uid="{00000000-0005-0000-0000-000063000000}"/>
    <cellStyle name="Normalny 4 3 2 5" xfId="129" xr:uid="{00000000-0005-0000-0000-000064000000}"/>
    <cellStyle name="Normalny 4 3 3" xfId="56" xr:uid="{00000000-0005-0000-0000-000065000000}"/>
    <cellStyle name="Normalny 4 3 3 2" xfId="98" xr:uid="{00000000-0005-0000-0000-000066000000}"/>
    <cellStyle name="Normalny 4 3 3 3" xfId="140" xr:uid="{00000000-0005-0000-0000-000067000000}"/>
    <cellStyle name="Normalny 4 3 4" xfId="35" xr:uid="{00000000-0005-0000-0000-000068000000}"/>
    <cellStyle name="Normalny 4 3 5" xfId="77" xr:uid="{00000000-0005-0000-0000-000069000000}"/>
    <cellStyle name="Normalny 4 3 6" xfId="119" xr:uid="{00000000-0005-0000-0000-00006A000000}"/>
    <cellStyle name="Normalny 4 4" xfId="16" xr:uid="{00000000-0005-0000-0000-00006B000000}"/>
    <cellStyle name="Normalny 4 4 2" xfId="61" xr:uid="{00000000-0005-0000-0000-00006C000000}"/>
    <cellStyle name="Normalny 4 4 2 2" xfId="103" xr:uid="{00000000-0005-0000-0000-00006D000000}"/>
    <cellStyle name="Normalny 4 4 2 3" xfId="145" xr:uid="{00000000-0005-0000-0000-00006E000000}"/>
    <cellStyle name="Normalny 4 4 3" xfId="40" xr:uid="{00000000-0005-0000-0000-00006F000000}"/>
    <cellStyle name="Normalny 4 4 4" xfId="82" xr:uid="{00000000-0005-0000-0000-000070000000}"/>
    <cellStyle name="Normalny 4 4 5" xfId="124" xr:uid="{00000000-0005-0000-0000-000071000000}"/>
    <cellStyle name="Normalny 4 5" xfId="51" xr:uid="{00000000-0005-0000-0000-000072000000}"/>
    <cellStyle name="Normalny 4 5 2" xfId="93" xr:uid="{00000000-0005-0000-0000-000073000000}"/>
    <cellStyle name="Normalny 4 5 3" xfId="135" xr:uid="{00000000-0005-0000-0000-000074000000}"/>
    <cellStyle name="Normalny 4 6" xfId="30" xr:uid="{00000000-0005-0000-0000-000075000000}"/>
    <cellStyle name="Normalny 4 7" xfId="72" xr:uid="{00000000-0005-0000-0000-000076000000}"/>
    <cellStyle name="Normalny 4 8" xfId="114" xr:uid="{00000000-0005-0000-0000-000077000000}"/>
    <cellStyle name="Walutowy" xfId="7" builtinId="4"/>
    <cellStyle name="Walutowy 2" xfId="14" xr:uid="{00000000-0005-0000-0000-000079000000}"/>
    <cellStyle name="Walutowy 2 2" xfId="27" xr:uid="{00000000-0005-0000-0000-00007A000000}"/>
    <cellStyle name="Walutowy 2 2 2" xfId="69" xr:uid="{00000000-0005-0000-0000-00007B000000}"/>
    <cellStyle name="Walutowy 2 2 2 2" xfId="111" xr:uid="{00000000-0005-0000-0000-00007C000000}"/>
    <cellStyle name="Walutowy 2 2 2 3" xfId="153" xr:uid="{00000000-0005-0000-0000-00007D000000}"/>
    <cellStyle name="Walutowy 2 2 3" xfId="48" xr:uid="{00000000-0005-0000-0000-00007E000000}"/>
    <cellStyle name="Walutowy 2 2 4" xfId="90" xr:uid="{00000000-0005-0000-0000-00007F000000}"/>
    <cellStyle name="Walutowy 2 2 5" xfId="132" xr:uid="{00000000-0005-0000-0000-000080000000}"/>
    <cellStyle name="Walutowy 2 3" xfId="59" xr:uid="{00000000-0005-0000-0000-000081000000}"/>
    <cellStyle name="Walutowy 2 3 2" xfId="101" xr:uid="{00000000-0005-0000-0000-000082000000}"/>
    <cellStyle name="Walutowy 2 3 3" xfId="143" xr:uid="{00000000-0005-0000-0000-000083000000}"/>
    <cellStyle name="Walutowy 2 4" xfId="38" xr:uid="{00000000-0005-0000-0000-000084000000}"/>
    <cellStyle name="Walutowy 2 5" xfId="80" xr:uid="{00000000-0005-0000-0000-000085000000}"/>
    <cellStyle name="Walutowy 2 6" xfId="122" xr:uid="{00000000-0005-0000-0000-000086000000}"/>
    <cellStyle name="Walutowy 3" xfId="20" xr:uid="{00000000-0005-0000-0000-000087000000}"/>
    <cellStyle name="Walutowy 3 2" xfId="64" xr:uid="{00000000-0005-0000-0000-000088000000}"/>
    <cellStyle name="Walutowy 3 2 2" xfId="106" xr:uid="{00000000-0005-0000-0000-000089000000}"/>
    <cellStyle name="Walutowy 3 2 3" xfId="148" xr:uid="{00000000-0005-0000-0000-00008A000000}"/>
    <cellStyle name="Walutowy 3 3" xfId="43" xr:uid="{00000000-0005-0000-0000-00008B000000}"/>
    <cellStyle name="Walutowy 3 4" xfId="85" xr:uid="{00000000-0005-0000-0000-00008C000000}"/>
    <cellStyle name="Walutowy 3 5" xfId="127" xr:uid="{00000000-0005-0000-0000-00008D000000}"/>
    <cellStyle name="Walutowy 4" xfId="28" xr:uid="{00000000-0005-0000-0000-00008E000000}"/>
    <cellStyle name="Walutowy 4 2" xfId="70" xr:uid="{00000000-0005-0000-0000-00008F000000}"/>
    <cellStyle name="Walutowy 4 2 2" xfId="112" xr:uid="{00000000-0005-0000-0000-000090000000}"/>
    <cellStyle name="Walutowy 4 2 3" xfId="154" xr:uid="{00000000-0005-0000-0000-000091000000}"/>
    <cellStyle name="Walutowy 4 3" xfId="49" xr:uid="{00000000-0005-0000-0000-000092000000}"/>
    <cellStyle name="Walutowy 4 4" xfId="91" xr:uid="{00000000-0005-0000-0000-000093000000}"/>
    <cellStyle name="Walutowy 4 5" xfId="133" xr:uid="{00000000-0005-0000-0000-000094000000}"/>
    <cellStyle name="Walutowy 5" xfId="54" xr:uid="{00000000-0005-0000-0000-000095000000}"/>
    <cellStyle name="Walutowy 5 2" xfId="96" xr:uid="{00000000-0005-0000-0000-000096000000}"/>
    <cellStyle name="Walutowy 5 3" xfId="138" xr:uid="{00000000-0005-0000-0000-000097000000}"/>
    <cellStyle name="Walutowy 6" xfId="33" xr:uid="{00000000-0005-0000-0000-000098000000}"/>
    <cellStyle name="Walutowy 7" xfId="75" xr:uid="{00000000-0005-0000-0000-000099000000}"/>
    <cellStyle name="Walutowy 8" xfId="117" xr:uid="{00000000-0005-0000-0000-00009A000000}"/>
  </cellStyles>
  <dxfs count="0"/>
  <tableStyles count="0" defaultTableStyle="TableStyleMedium9" defaultPivotStyle="PivotStyleLight16"/>
  <colors>
    <mruColors>
      <color rgb="FF00CCFF"/>
      <color rgb="FF00B0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Rejestry%20zam&#243;wie&#324;%20publicznych%20do%2030%20tys.%20Euro\17_Natalia_Deptolla\2024\REJESTR%20ZAM&#211;WIE&#323;%20DO%2030%20TYS%20EURO%202024.xlsx" TargetMode="External"/><Relationship Id="rId1" Type="http://schemas.openxmlformats.org/officeDocument/2006/relationships/externalLinkPath" Target="file:///Z:\Rejestry%20zam&#243;wie&#324;%20publicznych%20do%2030%20tys.%20Euro\17_Natalia_Deptolla\2024\REJESTR%20ZAM&#211;WIE&#323;%20DO%2030%20TYS%20EURO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V 1"/>
      <sheetName val="Arkusz2"/>
      <sheetName val="Arkusz3"/>
      <sheetName val="Arkusz1"/>
      <sheetName val="Arkusz4"/>
    </sheetNames>
    <sheetDataSet>
      <sheetData sheetId="0">
        <row r="13">
          <cell r="B13" t="str">
            <v>Jotes-Wycena sc Joanna i Zygmunt Semrau, ul. Sadowa 8, Lwówek</v>
          </cell>
          <cell r="C13" t="str">
            <v>sporządzenie operatu szacunkowego z określenia wartości działki w Pakosławiu</v>
          </cell>
          <cell r="D13" t="str">
            <v>zlecenie nr 63/2024</v>
          </cell>
          <cell r="E13" t="str">
            <v>01.03.2024</v>
          </cell>
          <cell r="H13" t="str">
            <v>JW/32/2024</v>
          </cell>
          <cell r="I13" t="str">
            <v>20.03.2024</v>
          </cell>
          <cell r="J13">
            <v>350</v>
          </cell>
          <cell r="K13">
            <v>430.5</v>
          </cell>
        </row>
        <row r="14">
          <cell r="B14" t="str">
            <v>Jotes-Wycena sc Joanna i Zygmunt Semrau, ul. Sadowa 8, Lwówek</v>
          </cell>
          <cell r="C14" t="str">
            <v>sporządzenie operatu szacunkowego z określenia wartości działki w Lwówku</v>
          </cell>
          <cell r="D14" t="str">
            <v>zlecenie nr 94/2024</v>
          </cell>
          <cell r="E14" t="str">
            <v>27.03.2024</v>
          </cell>
          <cell r="H14" t="str">
            <v>JW/432/2024</v>
          </cell>
          <cell r="I14" t="str">
            <v>17.042024</v>
          </cell>
          <cell r="J14">
            <v>350</v>
          </cell>
          <cell r="K14">
            <v>430.5</v>
          </cell>
        </row>
        <row r="15">
          <cell r="B15" t="str">
            <v>Jotes-Wycena sc Joanna i Zygmunt Semrau, ul. Sadowa 8, Lwówek</v>
          </cell>
          <cell r="C15" t="str">
            <v>sporządzenie operatu z inwentaryzacji w Lipce Wielkiej</v>
          </cell>
          <cell r="D15" t="str">
            <v>zlecenie nr 112/2024</v>
          </cell>
          <cell r="E15" t="str">
            <v>11.04.2024</v>
          </cell>
          <cell r="H15" t="str">
            <v>JW/50/2024</v>
          </cell>
          <cell r="I15" t="str">
            <v>29.04.2024</v>
          </cell>
          <cell r="J15">
            <v>1500</v>
          </cell>
          <cell r="K15">
            <v>1845</v>
          </cell>
        </row>
        <row r="16">
          <cell r="B16" t="str">
            <v>Jotes-Wycena sc Joanna i Zygmunt Semrau, ul. Sadowa 8, Lwówek</v>
          </cell>
          <cell r="C16" t="str">
            <v>sporządzenie operatu szacunkowego z określenia wartości nieruchomości w Chmielinku</v>
          </cell>
          <cell r="D16" t="str">
            <v>zlecenie nr 113/2024</v>
          </cell>
          <cell r="E16" t="str">
            <v>11.04.2024</v>
          </cell>
          <cell r="H16" t="str">
            <v>JW/49/2024</v>
          </cell>
          <cell r="I16" t="str">
            <v>29.04.2024</v>
          </cell>
          <cell r="J16">
            <v>600</v>
          </cell>
          <cell r="K16">
            <v>738</v>
          </cell>
        </row>
        <row r="17">
          <cell r="B17" t="str">
            <v>Jotes-Wycena sc Joanna i Zygmunt Semrau, ul. Sadowa 8, Lwówek</v>
          </cell>
          <cell r="C17" t="str">
            <v>sporządzenie operatu szacunkowego z określenia wartości nieruchomości w Chmielinku</v>
          </cell>
          <cell r="D17" t="str">
            <v>zlecenie nr 204/2024</v>
          </cell>
          <cell r="E17" t="str">
            <v>17.05.2024</v>
          </cell>
          <cell r="H17" t="str">
            <v>JW/60/2024</v>
          </cell>
          <cell r="I17" t="str">
            <v>24.05.2024</v>
          </cell>
          <cell r="J17">
            <v>350</v>
          </cell>
          <cell r="K17">
            <v>430.5</v>
          </cell>
        </row>
        <row r="18">
          <cell r="B18" t="str">
            <v>Jotes-Wycena sc Joanna i Zygmunt Semrau, ul. Sadowa 8, Lwówek</v>
          </cell>
          <cell r="C18" t="str">
            <v>sporządzenie operatu szacunkowego z określenia wartości nieruchomości w Posadowie</v>
          </cell>
          <cell r="D18" t="str">
            <v>zlecenie nr 205/2024</v>
          </cell>
          <cell r="E18" t="str">
            <v>17.05.2024</v>
          </cell>
          <cell r="H18" t="str">
            <v>JW/61/2024</v>
          </cell>
          <cell r="I18" t="str">
            <v>24.05.2024</v>
          </cell>
          <cell r="J18">
            <v>350</v>
          </cell>
          <cell r="K18">
            <v>430.5</v>
          </cell>
        </row>
        <row r="19">
          <cell r="B19" t="str">
            <v>Jotes-Wycena sc Joanna i Zygmunt Semrau, ul. Sadowa 8, Lwówek</v>
          </cell>
          <cell r="C19" t="str">
            <v>sporządzenie operatu szacunkowego z określenia wartości nieruchomości w Lipce Wielkiej</v>
          </cell>
          <cell r="D19" t="str">
            <v>zlecenie nr 219/2024</v>
          </cell>
          <cell r="E19" t="str">
            <v>27.05.2024</v>
          </cell>
          <cell r="H19" t="str">
            <v>JW/70/2024</v>
          </cell>
          <cell r="I19" t="str">
            <v>04.06.2024</v>
          </cell>
          <cell r="J19">
            <v>350</v>
          </cell>
          <cell r="K19">
            <v>430.5</v>
          </cell>
        </row>
        <row r="21">
          <cell r="B21" t="str">
            <v>Nasz Dzień po Dniu Tygodnik, Nowy Tomyśl</v>
          </cell>
          <cell r="C21" t="str">
            <v>publikacja ogłoszenia prasowego - Chmielinko, Linie</v>
          </cell>
          <cell r="D21" t="str">
            <v>zlecenie nr 228/2024</v>
          </cell>
          <cell r="E21" t="str">
            <v>11.06.2024</v>
          </cell>
          <cell r="H21" t="str">
            <v>225/NT/2024</v>
          </cell>
          <cell r="I21" t="str">
            <v>12.06.2024</v>
          </cell>
          <cell r="J21">
            <v>80</v>
          </cell>
          <cell r="K21">
            <v>98.4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470"/>
  <sheetViews>
    <sheetView tabSelected="1" topLeftCell="C1" zoomScale="80" zoomScaleNormal="80" zoomScaleSheetLayoutView="80" workbookViewId="0">
      <pane ySplit="6" topLeftCell="A1014" activePane="bottomLeft" state="frozen"/>
      <selection pane="bottomLeft" activeCell="O1037" sqref="O1037"/>
    </sheetView>
  </sheetViews>
  <sheetFormatPr defaultRowHeight="14.25"/>
  <cols>
    <col min="1" max="1" width="5.875" customWidth="1"/>
    <col min="2" max="2" width="28" customWidth="1"/>
    <col min="3" max="3" width="29.125" customWidth="1"/>
    <col min="4" max="4" width="24.625" customWidth="1"/>
    <col min="5" max="5" width="10.625" customWidth="1"/>
    <col min="6" max="6" width="19.125" customWidth="1"/>
    <col min="7" max="7" width="11.25" style="343" customWidth="1"/>
    <col min="8" max="8" width="13" customWidth="1"/>
    <col min="9" max="9" width="15.875" customWidth="1"/>
  </cols>
  <sheetData>
    <row r="1" spans="1:9" ht="24" customHeight="1" thickBot="1">
      <c r="A1" s="363" t="s">
        <v>737</v>
      </c>
      <c r="B1" s="364"/>
      <c r="C1" s="364"/>
      <c r="D1" s="364"/>
      <c r="E1" s="364"/>
      <c r="F1" s="364"/>
      <c r="G1" s="364"/>
      <c r="H1" s="364"/>
      <c r="I1" s="364"/>
    </row>
    <row r="2" spans="1:9" ht="14.25" customHeight="1">
      <c r="A2" s="365" t="s">
        <v>15</v>
      </c>
      <c r="B2" s="366"/>
      <c r="C2" s="217" t="s">
        <v>17</v>
      </c>
      <c r="D2" s="218"/>
      <c r="E2" s="219"/>
      <c r="F2" s="367"/>
      <c r="G2" s="382" t="s">
        <v>11</v>
      </c>
      <c r="H2" s="383"/>
      <c r="I2" s="384"/>
    </row>
    <row r="3" spans="1:9" ht="15" customHeight="1" thickBot="1">
      <c r="A3" s="370" t="s">
        <v>5</v>
      </c>
      <c r="B3" s="371"/>
      <c r="C3" s="220"/>
      <c r="D3" s="221"/>
      <c r="E3" s="219"/>
      <c r="F3" s="368"/>
      <c r="G3" s="372" t="s">
        <v>12</v>
      </c>
      <c r="H3" s="373"/>
      <c r="I3" s="374"/>
    </row>
    <row r="4" spans="1:9" ht="15" customHeight="1" thickBot="1">
      <c r="A4" s="375" t="s">
        <v>13</v>
      </c>
      <c r="B4" s="376"/>
      <c r="C4" s="222">
        <v>2024</v>
      </c>
      <c r="D4" s="377"/>
      <c r="E4" s="378"/>
      <c r="F4" s="369"/>
      <c r="G4" s="379" t="s">
        <v>14</v>
      </c>
      <c r="H4" s="380"/>
      <c r="I4" s="381"/>
    </row>
    <row r="5" spans="1:9" ht="51">
      <c r="A5" s="223" t="s">
        <v>0</v>
      </c>
      <c r="B5" s="224" t="s">
        <v>3</v>
      </c>
      <c r="C5" s="224" t="s">
        <v>18</v>
      </c>
      <c r="D5" s="224" t="s">
        <v>19</v>
      </c>
      <c r="E5" s="224" t="s">
        <v>4</v>
      </c>
      <c r="F5" s="225" t="s">
        <v>8</v>
      </c>
      <c r="G5" s="323" t="s">
        <v>9</v>
      </c>
      <c r="H5" s="106" t="s">
        <v>1</v>
      </c>
      <c r="I5" s="385" t="s">
        <v>2</v>
      </c>
    </row>
    <row r="6" spans="1:9" ht="108" customHeight="1" thickBot="1">
      <c r="A6" s="107" t="s">
        <v>16</v>
      </c>
      <c r="B6" s="108" t="s">
        <v>6</v>
      </c>
      <c r="C6" s="108" t="s">
        <v>21</v>
      </c>
      <c r="D6" s="108" t="s">
        <v>20</v>
      </c>
      <c r="E6" s="108" t="s">
        <v>735</v>
      </c>
      <c r="F6" s="109" t="s">
        <v>10</v>
      </c>
      <c r="G6" s="324" t="s">
        <v>735</v>
      </c>
      <c r="H6" s="361" t="s">
        <v>7</v>
      </c>
      <c r="I6" s="362"/>
    </row>
    <row r="7" spans="1:9" s="1" customFormat="1" ht="54.75" customHeight="1">
      <c r="A7" s="24" t="s">
        <v>22</v>
      </c>
      <c r="B7" s="6" t="s">
        <v>1482</v>
      </c>
      <c r="C7" s="6" t="s">
        <v>1483</v>
      </c>
      <c r="D7" s="4" t="s">
        <v>1484</v>
      </c>
      <c r="E7" s="26">
        <v>44986</v>
      </c>
      <c r="F7" s="25" t="s">
        <v>1485</v>
      </c>
      <c r="G7" s="325" t="s">
        <v>1486</v>
      </c>
      <c r="H7" s="185">
        <v>299</v>
      </c>
      <c r="I7" s="386">
        <f>H7*1.23</f>
        <v>367.77</v>
      </c>
    </row>
    <row r="8" spans="1:9" s="1" customFormat="1" ht="49.5" customHeight="1">
      <c r="A8" s="24" t="s">
        <v>23</v>
      </c>
      <c r="B8" s="127" t="s">
        <v>1487</v>
      </c>
      <c r="C8" s="127" t="s">
        <v>1488</v>
      </c>
      <c r="D8" s="39" t="s">
        <v>1489</v>
      </c>
      <c r="E8" s="237"/>
      <c r="F8" s="126" t="s">
        <v>1490</v>
      </c>
      <c r="G8" s="253" t="s">
        <v>1491</v>
      </c>
      <c r="H8" s="238">
        <v>226.83</v>
      </c>
      <c r="I8" s="245">
        <v>279</v>
      </c>
    </row>
    <row r="9" spans="1:9" s="2" customFormat="1" ht="46.5" customHeight="1">
      <c r="A9" s="24" t="s">
        <v>24</v>
      </c>
      <c r="B9" s="127" t="s">
        <v>1492</v>
      </c>
      <c r="C9" s="127" t="s">
        <v>1493</v>
      </c>
      <c r="D9" s="39" t="s">
        <v>1494</v>
      </c>
      <c r="E9" s="240"/>
      <c r="F9" s="126" t="s">
        <v>1497</v>
      </c>
      <c r="G9" s="253" t="s">
        <v>1498</v>
      </c>
      <c r="H9" s="238">
        <v>632</v>
      </c>
      <c r="I9" s="245">
        <v>777.36</v>
      </c>
    </row>
    <row r="10" spans="1:9" s="2" customFormat="1" ht="54.75" customHeight="1">
      <c r="A10" s="24" t="s">
        <v>25</v>
      </c>
      <c r="B10" s="127" t="s">
        <v>1495</v>
      </c>
      <c r="C10" s="127" t="s">
        <v>1496</v>
      </c>
      <c r="D10" s="39" t="s">
        <v>1489</v>
      </c>
      <c r="E10" s="240"/>
      <c r="F10" s="126" t="s">
        <v>1499</v>
      </c>
      <c r="G10" s="253" t="s">
        <v>1500</v>
      </c>
      <c r="H10" s="238">
        <v>483.42</v>
      </c>
      <c r="I10" s="245">
        <v>594.61</v>
      </c>
    </row>
    <row r="11" spans="1:9" s="2" customFormat="1" ht="37.5" customHeight="1">
      <c r="A11" s="24" t="s">
        <v>26</v>
      </c>
      <c r="B11" s="30" t="s">
        <v>1501</v>
      </c>
      <c r="C11" s="30" t="s">
        <v>1502</v>
      </c>
      <c r="D11" s="15" t="s">
        <v>1503</v>
      </c>
      <c r="E11" s="31" t="s">
        <v>1504</v>
      </c>
      <c r="F11" s="15" t="s">
        <v>1505</v>
      </c>
      <c r="G11" s="236" t="s">
        <v>1506</v>
      </c>
      <c r="H11" s="186">
        <v>7182.66</v>
      </c>
      <c r="I11" s="187">
        <v>7757.21</v>
      </c>
    </row>
    <row r="12" spans="1:9" s="2" customFormat="1" ht="45" customHeight="1">
      <c r="A12" s="24" t="s">
        <v>27</v>
      </c>
      <c r="B12" s="30" t="s">
        <v>1507</v>
      </c>
      <c r="C12" s="30" t="s">
        <v>1508</v>
      </c>
      <c r="D12" s="32" t="s">
        <v>1509</v>
      </c>
      <c r="E12" s="31"/>
      <c r="F12" s="32" t="s">
        <v>1510</v>
      </c>
      <c r="G12" s="236" t="s">
        <v>1511</v>
      </c>
      <c r="H12" s="186">
        <v>3497.73</v>
      </c>
      <c r="I12" s="187">
        <v>3880</v>
      </c>
    </row>
    <row r="13" spans="1:9" s="2" customFormat="1" ht="48.75" customHeight="1">
      <c r="A13" s="24" t="s">
        <v>28</v>
      </c>
      <c r="B13" s="12" t="s">
        <v>1512</v>
      </c>
      <c r="C13" s="27" t="s">
        <v>1513</v>
      </c>
      <c r="D13" s="32" t="s">
        <v>1509</v>
      </c>
      <c r="E13" s="31"/>
      <c r="F13" s="153" t="s">
        <v>1514</v>
      </c>
      <c r="G13" s="81">
        <v>45296</v>
      </c>
      <c r="H13" s="295">
        <v>1325</v>
      </c>
      <c r="I13" s="387">
        <v>1629.75</v>
      </c>
    </row>
    <row r="14" spans="1:9" s="2" customFormat="1" ht="48" customHeight="1">
      <c r="A14" s="24" t="s">
        <v>29</v>
      </c>
      <c r="B14" s="30" t="s">
        <v>1515</v>
      </c>
      <c r="C14" s="30" t="s">
        <v>1516</v>
      </c>
      <c r="D14" s="32" t="s">
        <v>1489</v>
      </c>
      <c r="E14" s="31"/>
      <c r="F14" s="32" t="s">
        <v>1517</v>
      </c>
      <c r="G14" s="236" t="s">
        <v>1511</v>
      </c>
      <c r="H14" s="186">
        <v>1371.02</v>
      </c>
      <c r="I14" s="187">
        <v>1686.35</v>
      </c>
    </row>
    <row r="15" spans="1:9" s="2" customFormat="1" ht="45" customHeight="1">
      <c r="A15" s="24" t="s">
        <v>30</v>
      </c>
      <c r="B15" s="30" t="s">
        <v>1518</v>
      </c>
      <c r="C15" s="30" t="s">
        <v>1519</v>
      </c>
      <c r="D15" s="32" t="s">
        <v>1520</v>
      </c>
      <c r="E15" s="31" t="s">
        <v>1521</v>
      </c>
      <c r="F15" s="32" t="s">
        <v>1522</v>
      </c>
      <c r="G15" s="236" t="s">
        <v>1523</v>
      </c>
      <c r="H15" s="186">
        <v>2411.1</v>
      </c>
      <c r="I15" s="187">
        <v>2411.1</v>
      </c>
    </row>
    <row r="16" spans="1:9" s="2" customFormat="1" ht="33.75" customHeight="1">
      <c r="A16" s="24" t="s">
        <v>31</v>
      </c>
      <c r="B16" s="12" t="s">
        <v>1524</v>
      </c>
      <c r="C16" s="12" t="s">
        <v>1525</v>
      </c>
      <c r="D16" s="23" t="s">
        <v>1489</v>
      </c>
      <c r="E16" s="31"/>
      <c r="F16" s="110" t="s">
        <v>1526</v>
      </c>
      <c r="G16" s="81" t="s">
        <v>1527</v>
      </c>
      <c r="H16" s="188">
        <v>40.43</v>
      </c>
      <c r="I16" s="193">
        <v>40.43</v>
      </c>
    </row>
    <row r="17" spans="1:9" s="2" customFormat="1" ht="46.5" customHeight="1">
      <c r="A17" s="24" t="s">
        <v>32</v>
      </c>
      <c r="B17" s="30" t="s">
        <v>1528</v>
      </c>
      <c r="C17" s="30" t="s">
        <v>1529</v>
      </c>
      <c r="D17" s="32" t="s">
        <v>1530</v>
      </c>
      <c r="E17" s="31" t="s">
        <v>1531</v>
      </c>
      <c r="F17" s="32" t="s">
        <v>1532</v>
      </c>
      <c r="G17" s="236" t="s">
        <v>1533</v>
      </c>
      <c r="H17" s="186">
        <v>1004.41</v>
      </c>
      <c r="I17" s="187">
        <v>1235.42</v>
      </c>
    </row>
    <row r="18" spans="1:9" s="2" customFormat="1" ht="60.75" customHeight="1">
      <c r="A18" s="24" t="s">
        <v>33</v>
      </c>
      <c r="B18" s="30" t="s">
        <v>1534</v>
      </c>
      <c r="C18" s="30" t="s">
        <v>1535</v>
      </c>
      <c r="D18" s="32" t="s">
        <v>1536</v>
      </c>
      <c r="E18" s="31" t="s">
        <v>1537</v>
      </c>
      <c r="F18" s="32" t="s">
        <v>1538</v>
      </c>
      <c r="G18" s="236" t="s">
        <v>1511</v>
      </c>
      <c r="H18" s="186">
        <v>224</v>
      </c>
      <c r="I18" s="187">
        <v>275.52</v>
      </c>
    </row>
    <row r="19" spans="1:9" s="2" customFormat="1" ht="38.25" customHeight="1">
      <c r="A19" s="24" t="s">
        <v>34</v>
      </c>
      <c r="B19" s="30" t="s">
        <v>1539</v>
      </c>
      <c r="C19" s="30" t="s">
        <v>1540</v>
      </c>
      <c r="D19" s="32" t="s">
        <v>1541</v>
      </c>
      <c r="E19" s="31" t="s">
        <v>1542</v>
      </c>
      <c r="F19" s="32" t="s">
        <v>1543</v>
      </c>
      <c r="G19" s="236" t="s">
        <v>1544</v>
      </c>
      <c r="H19" s="186">
        <v>6069.1</v>
      </c>
      <c r="I19" s="187">
        <v>6069.1</v>
      </c>
    </row>
    <row r="20" spans="1:9" s="2" customFormat="1" ht="93" customHeight="1">
      <c r="A20" s="24" t="s">
        <v>35</v>
      </c>
      <c r="B20" s="30" t="s">
        <v>1501</v>
      </c>
      <c r="C20" s="30" t="s">
        <v>1545</v>
      </c>
      <c r="D20" s="32" t="s">
        <v>1546</v>
      </c>
      <c r="E20" s="31"/>
      <c r="F20" s="32" t="s">
        <v>1549</v>
      </c>
      <c r="G20" s="236" t="s">
        <v>1550</v>
      </c>
      <c r="H20" s="186">
        <v>65.61</v>
      </c>
      <c r="I20" s="187">
        <v>70.84</v>
      </c>
    </row>
    <row r="21" spans="1:9" s="2" customFormat="1" ht="72.75" customHeight="1">
      <c r="A21" s="24" t="s">
        <v>36</v>
      </c>
      <c r="B21" s="30" t="s">
        <v>1501</v>
      </c>
      <c r="C21" s="30" t="s">
        <v>1547</v>
      </c>
      <c r="D21" s="32" t="s">
        <v>1546</v>
      </c>
      <c r="E21" s="31"/>
      <c r="F21" s="32" t="s">
        <v>1551</v>
      </c>
      <c r="G21" s="236" t="s">
        <v>1550</v>
      </c>
      <c r="H21" s="186">
        <v>134.85</v>
      </c>
      <c r="I21" s="187">
        <v>145.62</v>
      </c>
    </row>
    <row r="22" spans="1:9" s="2" customFormat="1" ht="47.25" customHeight="1">
      <c r="A22" s="24" t="s">
        <v>37</v>
      </c>
      <c r="B22" s="30" t="s">
        <v>1501</v>
      </c>
      <c r="C22" s="30" t="s">
        <v>1548</v>
      </c>
      <c r="D22" s="32" t="s">
        <v>1546</v>
      </c>
      <c r="E22" s="31"/>
      <c r="F22" s="32" t="s">
        <v>1552</v>
      </c>
      <c r="G22" s="236" t="s">
        <v>1523</v>
      </c>
      <c r="H22" s="186">
        <v>371.91</v>
      </c>
      <c r="I22" s="187">
        <v>401.65</v>
      </c>
    </row>
    <row r="23" spans="1:9" s="2" customFormat="1" ht="50.25" customHeight="1">
      <c r="A23" s="24" t="s">
        <v>38</v>
      </c>
      <c r="B23" s="30" t="s">
        <v>1553</v>
      </c>
      <c r="C23" s="30" t="s">
        <v>1581</v>
      </c>
      <c r="D23" s="32" t="s">
        <v>1554</v>
      </c>
      <c r="E23" s="31" t="s">
        <v>1555</v>
      </c>
      <c r="F23" s="32" t="s">
        <v>1554</v>
      </c>
      <c r="G23" s="236" t="s">
        <v>1555</v>
      </c>
      <c r="H23" s="186">
        <v>1208</v>
      </c>
      <c r="I23" s="187">
        <v>1208</v>
      </c>
    </row>
    <row r="24" spans="1:9" s="2" customFormat="1" ht="45" customHeight="1">
      <c r="A24" s="24" t="s">
        <v>39</v>
      </c>
      <c r="B24" s="30" t="s">
        <v>1553</v>
      </c>
      <c r="C24" s="30" t="s">
        <v>1582</v>
      </c>
      <c r="D24" s="32" t="s">
        <v>1556</v>
      </c>
      <c r="E24" s="31" t="s">
        <v>1557</v>
      </c>
      <c r="F24" s="32" t="s">
        <v>1556</v>
      </c>
      <c r="G24" s="236" t="s">
        <v>1557</v>
      </c>
      <c r="H24" s="186">
        <v>74.2</v>
      </c>
      <c r="I24" s="187">
        <v>74.2</v>
      </c>
    </row>
    <row r="25" spans="1:9" s="2" customFormat="1" ht="45" customHeight="1">
      <c r="A25" s="24" t="s">
        <v>40</v>
      </c>
      <c r="B25" s="30" t="s">
        <v>1558</v>
      </c>
      <c r="C25" s="30" t="s">
        <v>1589</v>
      </c>
      <c r="D25" s="32" t="s">
        <v>1559</v>
      </c>
      <c r="E25" s="31" t="s">
        <v>1560</v>
      </c>
      <c r="F25" s="32" t="s">
        <v>1559</v>
      </c>
      <c r="G25" s="236" t="s">
        <v>1560</v>
      </c>
      <c r="H25" s="186">
        <v>227.01</v>
      </c>
      <c r="I25" s="187">
        <v>227.01</v>
      </c>
    </row>
    <row r="26" spans="1:9" s="2" customFormat="1" ht="45" customHeight="1">
      <c r="A26" s="24" t="s">
        <v>41</v>
      </c>
      <c r="B26" s="30" t="s">
        <v>1558</v>
      </c>
      <c r="C26" s="30" t="s">
        <v>1588</v>
      </c>
      <c r="D26" s="32" t="s">
        <v>1561</v>
      </c>
      <c r="E26" s="31" t="s">
        <v>1562</v>
      </c>
      <c r="F26" s="32" t="s">
        <v>1561</v>
      </c>
      <c r="G26" s="236" t="s">
        <v>1562</v>
      </c>
      <c r="H26" s="186">
        <v>1689.31</v>
      </c>
      <c r="I26" s="187">
        <v>1689.31</v>
      </c>
    </row>
    <row r="27" spans="1:9" s="2" customFormat="1" ht="45" customHeight="1">
      <c r="A27" s="24" t="s">
        <v>42</v>
      </c>
      <c r="B27" s="30" t="s">
        <v>1558</v>
      </c>
      <c r="C27" s="30" t="s">
        <v>1587</v>
      </c>
      <c r="D27" s="32" t="s">
        <v>1563</v>
      </c>
      <c r="E27" s="31" t="s">
        <v>1564</v>
      </c>
      <c r="F27" s="32" t="s">
        <v>1563</v>
      </c>
      <c r="G27" s="236" t="s">
        <v>1564</v>
      </c>
      <c r="H27" s="186">
        <v>560</v>
      </c>
      <c r="I27" s="187">
        <v>560</v>
      </c>
    </row>
    <row r="28" spans="1:9" s="2" customFormat="1" ht="45" customHeight="1">
      <c r="A28" s="24" t="s">
        <v>43</v>
      </c>
      <c r="B28" s="30" t="s">
        <v>1558</v>
      </c>
      <c r="C28" s="30" t="s">
        <v>1586</v>
      </c>
      <c r="D28" s="32" t="s">
        <v>1565</v>
      </c>
      <c r="E28" s="31" t="s">
        <v>1566</v>
      </c>
      <c r="F28" s="32" t="s">
        <v>1565</v>
      </c>
      <c r="G28" s="236" t="s">
        <v>1566</v>
      </c>
      <c r="H28" s="186">
        <v>1458.3</v>
      </c>
      <c r="I28" s="187">
        <v>1458.3</v>
      </c>
    </row>
    <row r="29" spans="1:9" s="2" customFormat="1" ht="38.25" customHeight="1">
      <c r="A29" s="24" t="s">
        <v>44</v>
      </c>
      <c r="B29" s="30" t="s">
        <v>1558</v>
      </c>
      <c r="C29" s="30" t="s">
        <v>1585</v>
      </c>
      <c r="D29" s="32" t="s">
        <v>1567</v>
      </c>
      <c r="E29" s="31" t="s">
        <v>1564</v>
      </c>
      <c r="F29" s="32" t="s">
        <v>1567</v>
      </c>
      <c r="G29" s="236" t="s">
        <v>1564</v>
      </c>
      <c r="H29" s="186">
        <v>344</v>
      </c>
      <c r="I29" s="187">
        <v>344</v>
      </c>
    </row>
    <row r="30" spans="1:9" s="2" customFormat="1" ht="40.5" customHeight="1">
      <c r="A30" s="24" t="s">
        <v>45</v>
      </c>
      <c r="B30" s="30" t="s">
        <v>1558</v>
      </c>
      <c r="C30" s="30" t="s">
        <v>1585</v>
      </c>
      <c r="D30" s="32" t="s">
        <v>1568</v>
      </c>
      <c r="E30" s="31" t="s">
        <v>1564</v>
      </c>
      <c r="F30" s="32" t="s">
        <v>1568</v>
      </c>
      <c r="G30" s="236" t="s">
        <v>1564</v>
      </c>
      <c r="H30" s="186">
        <v>1328</v>
      </c>
      <c r="I30" s="187">
        <v>1328</v>
      </c>
    </row>
    <row r="31" spans="1:9" s="2" customFormat="1" ht="59.25" customHeight="1">
      <c r="A31" s="24" t="s">
        <v>46</v>
      </c>
      <c r="B31" s="30" t="s">
        <v>1558</v>
      </c>
      <c r="C31" s="30" t="s">
        <v>1584</v>
      </c>
      <c r="D31" s="32" t="s">
        <v>1569</v>
      </c>
      <c r="E31" s="31" t="s">
        <v>1566</v>
      </c>
      <c r="F31" s="32" t="s">
        <v>1569</v>
      </c>
      <c r="G31" s="236" t="s">
        <v>1566</v>
      </c>
      <c r="H31" s="186">
        <v>3206.8</v>
      </c>
      <c r="I31" s="187">
        <v>3206.8</v>
      </c>
    </row>
    <row r="32" spans="1:9" s="2" customFormat="1" ht="42" customHeight="1">
      <c r="A32" s="24" t="s">
        <v>47</v>
      </c>
      <c r="B32" s="30" t="s">
        <v>1558</v>
      </c>
      <c r="C32" s="30" t="s">
        <v>1596</v>
      </c>
      <c r="D32" s="32" t="s">
        <v>1570</v>
      </c>
      <c r="E32" s="31" t="s">
        <v>1571</v>
      </c>
      <c r="F32" s="32" t="s">
        <v>1570</v>
      </c>
      <c r="G32" s="236" t="s">
        <v>1571</v>
      </c>
      <c r="H32" s="186">
        <v>933.17</v>
      </c>
      <c r="I32" s="187">
        <v>933.17</v>
      </c>
    </row>
    <row r="33" spans="1:9" s="2" customFormat="1" ht="46.5" customHeight="1">
      <c r="A33" s="24" t="s">
        <v>48</v>
      </c>
      <c r="B33" s="30" t="s">
        <v>1558</v>
      </c>
      <c r="C33" s="30" t="s">
        <v>1595</v>
      </c>
      <c r="D33" s="32" t="s">
        <v>1572</v>
      </c>
      <c r="E33" s="31" t="s">
        <v>1571</v>
      </c>
      <c r="F33" s="32" t="s">
        <v>1572</v>
      </c>
      <c r="G33" s="236" t="s">
        <v>1571</v>
      </c>
      <c r="H33" s="186">
        <v>385.44</v>
      </c>
      <c r="I33" s="187">
        <v>385.44</v>
      </c>
    </row>
    <row r="34" spans="1:9" s="2" customFormat="1" ht="39" customHeight="1">
      <c r="A34" s="24" t="s">
        <v>49</v>
      </c>
      <c r="B34" s="30" t="s">
        <v>1558</v>
      </c>
      <c r="C34" s="30" t="s">
        <v>1594</v>
      </c>
      <c r="D34" s="32" t="s">
        <v>1573</v>
      </c>
      <c r="E34" s="31" t="s">
        <v>1571</v>
      </c>
      <c r="F34" s="32" t="s">
        <v>1573</v>
      </c>
      <c r="G34" s="236" t="s">
        <v>1571</v>
      </c>
      <c r="H34" s="186">
        <v>285.39</v>
      </c>
      <c r="I34" s="187">
        <v>285.39</v>
      </c>
    </row>
    <row r="35" spans="1:9" s="2" customFormat="1" ht="42.75" customHeight="1">
      <c r="A35" s="24" t="s">
        <v>50</v>
      </c>
      <c r="B35" s="30" t="s">
        <v>1558</v>
      </c>
      <c r="C35" s="30" t="s">
        <v>1593</v>
      </c>
      <c r="D35" s="32" t="s">
        <v>1574</v>
      </c>
      <c r="E35" s="31" t="s">
        <v>1571</v>
      </c>
      <c r="F35" s="32" t="s">
        <v>1574</v>
      </c>
      <c r="G35" s="236" t="s">
        <v>1571</v>
      </c>
      <c r="H35" s="186">
        <v>1403.64</v>
      </c>
      <c r="I35" s="187">
        <v>1403.64</v>
      </c>
    </row>
    <row r="36" spans="1:9" s="2" customFormat="1" ht="53.25" customHeight="1">
      <c r="A36" s="24" t="s">
        <v>51</v>
      </c>
      <c r="B36" s="30" t="s">
        <v>1558</v>
      </c>
      <c r="C36" s="30" t="s">
        <v>1592</v>
      </c>
      <c r="D36" s="32" t="s">
        <v>1575</v>
      </c>
      <c r="E36" s="31" t="s">
        <v>1571</v>
      </c>
      <c r="F36" s="32" t="s">
        <v>1575</v>
      </c>
      <c r="G36" s="236" t="s">
        <v>1571</v>
      </c>
      <c r="H36" s="186">
        <v>1827.58</v>
      </c>
      <c r="I36" s="187">
        <v>1827.58</v>
      </c>
    </row>
    <row r="37" spans="1:9" s="2" customFormat="1" ht="53.25" customHeight="1">
      <c r="A37" s="24" t="s">
        <v>52</v>
      </c>
      <c r="B37" s="30" t="s">
        <v>1558</v>
      </c>
      <c r="C37" s="30" t="s">
        <v>1591</v>
      </c>
      <c r="D37" s="32" t="s">
        <v>1576</v>
      </c>
      <c r="E37" s="31" t="s">
        <v>1571</v>
      </c>
      <c r="F37" s="32" t="s">
        <v>1576</v>
      </c>
      <c r="G37" s="236" t="s">
        <v>1571</v>
      </c>
      <c r="H37" s="186">
        <v>616.14</v>
      </c>
      <c r="I37" s="187">
        <v>616.14</v>
      </c>
    </row>
    <row r="38" spans="1:9" s="2" customFormat="1" ht="48" customHeight="1">
      <c r="A38" s="24" t="s">
        <v>53</v>
      </c>
      <c r="B38" s="30" t="s">
        <v>1558</v>
      </c>
      <c r="C38" s="30" t="s">
        <v>1590</v>
      </c>
      <c r="D38" s="15" t="s">
        <v>1577</v>
      </c>
      <c r="E38" s="31" t="s">
        <v>1578</v>
      </c>
      <c r="F38" s="15" t="s">
        <v>1577</v>
      </c>
      <c r="G38" s="253" t="s">
        <v>1578</v>
      </c>
      <c r="H38" s="186">
        <v>180</v>
      </c>
      <c r="I38" s="187">
        <v>180</v>
      </c>
    </row>
    <row r="39" spans="1:9" s="2" customFormat="1" ht="35.25" customHeight="1">
      <c r="A39" s="24" t="s">
        <v>54</v>
      </c>
      <c r="B39" s="30" t="s">
        <v>1558</v>
      </c>
      <c r="C39" s="30" t="s">
        <v>1583</v>
      </c>
      <c r="D39" s="32" t="s">
        <v>1579</v>
      </c>
      <c r="E39" s="31" t="s">
        <v>1580</v>
      </c>
      <c r="F39" s="32" t="s">
        <v>1579</v>
      </c>
      <c r="G39" s="326" t="s">
        <v>1580</v>
      </c>
      <c r="H39" s="186">
        <v>2296.89</v>
      </c>
      <c r="I39" s="187">
        <v>2296.89</v>
      </c>
    </row>
    <row r="40" spans="1:9" s="2" customFormat="1" ht="105.75" customHeight="1">
      <c r="A40" s="24" t="s">
        <v>55</v>
      </c>
      <c r="B40" s="30" t="s">
        <v>1597</v>
      </c>
      <c r="C40" s="30" t="s">
        <v>1598</v>
      </c>
      <c r="D40" s="32" t="s">
        <v>1599</v>
      </c>
      <c r="E40" s="31" t="s">
        <v>1600</v>
      </c>
      <c r="F40" s="32" t="s">
        <v>1601</v>
      </c>
      <c r="G40" s="236" t="s">
        <v>1600</v>
      </c>
      <c r="H40" s="186">
        <v>1866.26</v>
      </c>
      <c r="I40" s="187">
        <v>2295.5</v>
      </c>
    </row>
    <row r="41" spans="1:9" s="2" customFormat="1" ht="59.25" customHeight="1">
      <c r="A41" s="24" t="s">
        <v>56</v>
      </c>
      <c r="B41" s="11" t="s">
        <v>1602</v>
      </c>
      <c r="C41" s="12" t="s">
        <v>1603</v>
      </c>
      <c r="D41" s="13" t="s">
        <v>1604</v>
      </c>
      <c r="E41" s="13" t="s">
        <v>1605</v>
      </c>
      <c r="F41" s="63" t="s">
        <v>1606</v>
      </c>
      <c r="G41" s="33" t="s">
        <v>1607</v>
      </c>
      <c r="H41" s="296">
        <v>318.70999999999998</v>
      </c>
      <c r="I41" s="388">
        <v>392.01</v>
      </c>
    </row>
    <row r="42" spans="1:9" s="2" customFormat="1" ht="54" customHeight="1">
      <c r="A42" s="24" t="s">
        <v>57</v>
      </c>
      <c r="B42" s="30" t="s">
        <v>1612</v>
      </c>
      <c r="C42" s="30" t="s">
        <v>1613</v>
      </c>
      <c r="D42" s="32" t="s">
        <v>1614</v>
      </c>
      <c r="E42" s="31" t="s">
        <v>1615</v>
      </c>
      <c r="F42" s="32" t="s">
        <v>1610</v>
      </c>
      <c r="G42" s="236">
        <v>45294</v>
      </c>
      <c r="H42" s="186">
        <v>3030.08</v>
      </c>
      <c r="I42" s="187">
        <v>3727</v>
      </c>
    </row>
    <row r="43" spans="1:9" s="2" customFormat="1" ht="52.5" customHeight="1">
      <c r="A43" s="24" t="s">
        <v>58</v>
      </c>
      <c r="B43" s="12" t="s">
        <v>1616</v>
      </c>
      <c r="C43" s="12" t="s">
        <v>1608</v>
      </c>
      <c r="D43" s="23" t="s">
        <v>1609</v>
      </c>
      <c r="E43" s="31"/>
      <c r="F43" s="110" t="s">
        <v>1611</v>
      </c>
      <c r="G43" s="81">
        <v>45302</v>
      </c>
      <c r="H43" s="188">
        <v>236</v>
      </c>
      <c r="I43" s="193">
        <v>236</v>
      </c>
    </row>
    <row r="44" spans="1:9" s="2" customFormat="1" ht="51.75" customHeight="1">
      <c r="A44" s="24" t="s">
        <v>59</v>
      </c>
      <c r="B44" s="30" t="s">
        <v>1617</v>
      </c>
      <c r="C44" s="30" t="s">
        <v>1618</v>
      </c>
      <c r="D44" s="32" t="s">
        <v>1509</v>
      </c>
      <c r="E44" s="31"/>
      <c r="F44" s="32" t="s">
        <v>1619</v>
      </c>
      <c r="G44" s="236" t="s">
        <v>1620</v>
      </c>
      <c r="H44" s="189">
        <v>439</v>
      </c>
      <c r="I44" s="187">
        <v>439</v>
      </c>
    </row>
    <row r="45" spans="1:9" s="2" customFormat="1" ht="38.25" customHeight="1">
      <c r="A45" s="24" t="s">
        <v>60</v>
      </c>
      <c r="B45" s="27" t="s">
        <v>1621</v>
      </c>
      <c r="C45" s="27" t="s">
        <v>1622</v>
      </c>
      <c r="D45" s="28" t="s">
        <v>1509</v>
      </c>
      <c r="E45" s="37"/>
      <c r="F45" s="32" t="s">
        <v>1623</v>
      </c>
      <c r="G45" s="253" t="s">
        <v>1620</v>
      </c>
      <c r="H45" s="186">
        <v>224.88</v>
      </c>
      <c r="I45" s="187">
        <v>276.60000000000002</v>
      </c>
    </row>
    <row r="46" spans="1:9" s="2" customFormat="1" ht="45.75" customHeight="1">
      <c r="A46" s="24" t="s">
        <v>61</v>
      </c>
      <c r="B46" s="112" t="s">
        <v>1624</v>
      </c>
      <c r="C46" s="100" t="s">
        <v>1625</v>
      </c>
      <c r="D46" s="101" t="s">
        <v>1509</v>
      </c>
      <c r="E46" s="102"/>
      <c r="F46" s="92" t="s">
        <v>1626</v>
      </c>
      <c r="G46" s="111" t="s">
        <v>1627</v>
      </c>
      <c r="H46" s="190">
        <v>1175.5899999999999</v>
      </c>
      <c r="I46" s="191">
        <v>1445.98</v>
      </c>
    </row>
    <row r="47" spans="1:9" s="2" customFormat="1" ht="48.75" customHeight="1">
      <c r="A47" s="24" t="s">
        <v>62</v>
      </c>
      <c r="B47" s="100" t="s">
        <v>1628</v>
      </c>
      <c r="C47" s="134" t="s">
        <v>1629</v>
      </c>
      <c r="D47" s="135" t="s">
        <v>1509</v>
      </c>
      <c r="E47" s="136"/>
      <c r="F47" s="91" t="s">
        <v>1630</v>
      </c>
      <c r="G47" s="93" t="s">
        <v>1631</v>
      </c>
      <c r="H47" s="192">
        <v>50</v>
      </c>
      <c r="I47" s="389">
        <v>50</v>
      </c>
    </row>
    <row r="48" spans="1:9" s="2" customFormat="1" ht="78" customHeight="1">
      <c r="A48" s="24" t="s">
        <v>63</v>
      </c>
      <c r="B48" s="100" t="s">
        <v>1632</v>
      </c>
      <c r="C48" s="134" t="s">
        <v>1633</v>
      </c>
      <c r="D48" s="135" t="s">
        <v>1634</v>
      </c>
      <c r="E48" s="136">
        <v>45016</v>
      </c>
      <c r="F48" s="92" t="s">
        <v>1635</v>
      </c>
      <c r="G48" s="94">
        <v>45301</v>
      </c>
      <c r="H48" s="190">
        <v>20210.98</v>
      </c>
      <c r="I48" s="191">
        <v>20210.98</v>
      </c>
    </row>
    <row r="49" spans="1:9" s="2" customFormat="1" ht="45" customHeight="1">
      <c r="A49" s="24" t="s">
        <v>64</v>
      </c>
      <c r="B49" s="100" t="s">
        <v>1636</v>
      </c>
      <c r="C49" s="23" t="s">
        <v>1637</v>
      </c>
      <c r="D49" s="23" t="s">
        <v>1638</v>
      </c>
      <c r="E49" s="146" t="s">
        <v>1639</v>
      </c>
      <c r="F49" s="110" t="s">
        <v>1642</v>
      </c>
      <c r="G49" s="81" t="s">
        <v>1544</v>
      </c>
      <c r="H49" s="188">
        <v>2127.94</v>
      </c>
      <c r="I49" s="193">
        <v>2617.37</v>
      </c>
    </row>
    <row r="50" spans="1:9" s="2" customFormat="1" ht="55.5" customHeight="1">
      <c r="A50" s="24" t="s">
        <v>65</v>
      </c>
      <c r="B50" s="27" t="s">
        <v>1636</v>
      </c>
      <c r="C50" s="27" t="s">
        <v>1640</v>
      </c>
      <c r="D50" s="28" t="s">
        <v>1641</v>
      </c>
      <c r="E50" s="37" t="s">
        <v>1639</v>
      </c>
      <c r="F50" s="116" t="s">
        <v>1643</v>
      </c>
      <c r="G50" s="253" t="s">
        <v>1544</v>
      </c>
      <c r="H50" s="241">
        <v>310.37</v>
      </c>
      <c r="I50" s="256">
        <v>381.76</v>
      </c>
    </row>
    <row r="51" spans="1:9" s="2" customFormat="1" ht="44.25" customHeight="1">
      <c r="A51" s="24" t="s">
        <v>66</v>
      </c>
      <c r="B51" s="112" t="s">
        <v>1644</v>
      </c>
      <c r="C51" s="100" t="s">
        <v>1645</v>
      </c>
      <c r="D51" s="101" t="s">
        <v>1489</v>
      </c>
      <c r="E51" s="102"/>
      <c r="F51" s="92" t="s">
        <v>1646</v>
      </c>
      <c r="G51" s="94">
        <v>45133</v>
      </c>
      <c r="H51" s="190">
        <v>550</v>
      </c>
      <c r="I51" s="191">
        <f>H51*1.23</f>
        <v>676.5</v>
      </c>
    </row>
    <row r="52" spans="1:9" s="2" customFormat="1" ht="58.5" customHeight="1">
      <c r="A52" s="24" t="s">
        <v>67</v>
      </c>
      <c r="B52" s="177" t="s">
        <v>1647</v>
      </c>
      <c r="C52" s="100" t="s">
        <v>1648</v>
      </c>
      <c r="D52" s="101" t="s">
        <v>1649</v>
      </c>
      <c r="E52" s="102" t="s">
        <v>1500</v>
      </c>
      <c r="F52" s="92" t="s">
        <v>1650</v>
      </c>
      <c r="G52" s="94" t="s">
        <v>1651</v>
      </c>
      <c r="H52" s="190">
        <v>4512.2</v>
      </c>
      <c r="I52" s="191">
        <v>5550</v>
      </c>
    </row>
    <row r="53" spans="1:9" s="2" customFormat="1" ht="51" customHeight="1">
      <c r="A53" s="24" t="s">
        <v>68</v>
      </c>
      <c r="B53" s="112" t="s">
        <v>1652</v>
      </c>
      <c r="C53" s="100" t="s">
        <v>3115</v>
      </c>
      <c r="D53" s="101" t="s">
        <v>1653</v>
      </c>
      <c r="E53" s="102" t="s">
        <v>1654</v>
      </c>
      <c r="F53" s="92" t="s">
        <v>1655</v>
      </c>
      <c r="G53" s="94" t="s">
        <v>1656</v>
      </c>
      <c r="H53" s="190">
        <v>2260</v>
      </c>
      <c r="I53" s="191">
        <v>2779.8</v>
      </c>
    </row>
    <row r="54" spans="1:9" s="2" customFormat="1" ht="42.75" customHeight="1">
      <c r="A54" s="24" t="s">
        <v>69</v>
      </c>
      <c r="B54" s="112" t="s">
        <v>1657</v>
      </c>
      <c r="C54" s="100" t="s">
        <v>1658</v>
      </c>
      <c r="D54" s="101" t="s">
        <v>1659</v>
      </c>
      <c r="E54" s="102" t="s">
        <v>1660</v>
      </c>
      <c r="F54" s="92" t="s">
        <v>1661</v>
      </c>
      <c r="G54" s="94" t="s">
        <v>1662</v>
      </c>
      <c r="H54" s="190">
        <v>512.41</v>
      </c>
      <c r="I54" s="191">
        <v>630.27</v>
      </c>
    </row>
    <row r="55" spans="1:9" s="2" customFormat="1" ht="76.5" customHeight="1">
      <c r="A55" s="24" t="s">
        <v>70</v>
      </c>
      <c r="B55" s="12" t="s">
        <v>1663</v>
      </c>
      <c r="C55" s="12" t="s">
        <v>1664</v>
      </c>
      <c r="D55" s="39" t="s">
        <v>1489</v>
      </c>
      <c r="E55" s="37"/>
      <c r="F55" s="126" t="s">
        <v>1665</v>
      </c>
      <c r="G55" s="253" t="s">
        <v>1666</v>
      </c>
      <c r="H55" s="242">
        <v>149</v>
      </c>
      <c r="I55" s="249">
        <v>183.27</v>
      </c>
    </row>
    <row r="56" spans="1:9" s="2" customFormat="1" ht="45.75" customHeight="1">
      <c r="A56" s="24" t="s">
        <v>71</v>
      </c>
      <c r="B56" s="27" t="s">
        <v>1528</v>
      </c>
      <c r="C56" s="127" t="s">
        <v>1667</v>
      </c>
      <c r="D56" s="39" t="s">
        <v>1530</v>
      </c>
      <c r="E56" s="37" t="s">
        <v>1531</v>
      </c>
      <c r="F56" s="104" t="s">
        <v>1670</v>
      </c>
      <c r="G56" s="253" t="s">
        <v>1671</v>
      </c>
      <c r="H56" s="238">
        <v>1065.5999999999999</v>
      </c>
      <c r="I56" s="245">
        <v>1310.68</v>
      </c>
    </row>
    <row r="57" spans="1:9" s="2" customFormat="1" ht="48" customHeight="1">
      <c r="A57" s="24" t="s">
        <v>72</v>
      </c>
      <c r="B57" s="27" t="s">
        <v>1668</v>
      </c>
      <c r="C57" s="27" t="s">
        <v>1669</v>
      </c>
      <c r="D57" s="28" t="s">
        <v>1489</v>
      </c>
      <c r="E57" s="237"/>
      <c r="F57" s="104" t="s">
        <v>1672</v>
      </c>
      <c r="G57" s="243" t="s">
        <v>1651</v>
      </c>
      <c r="H57" s="241">
        <v>10</v>
      </c>
      <c r="I57" s="256">
        <v>10</v>
      </c>
    </row>
    <row r="58" spans="1:9" s="1" customFormat="1" ht="47.25" customHeight="1">
      <c r="A58" s="24" t="s">
        <v>73</v>
      </c>
      <c r="B58" s="127" t="s">
        <v>1668</v>
      </c>
      <c r="C58" s="244" t="s">
        <v>1669</v>
      </c>
      <c r="D58" s="39" t="s">
        <v>1489</v>
      </c>
      <c r="E58" s="62"/>
      <c r="F58" s="183" t="s">
        <v>1673</v>
      </c>
      <c r="G58" s="253" t="s">
        <v>1651</v>
      </c>
      <c r="H58" s="239">
        <v>5</v>
      </c>
      <c r="I58" s="245">
        <v>5</v>
      </c>
    </row>
    <row r="59" spans="1:9" s="1" customFormat="1" ht="50.25" customHeight="1">
      <c r="A59" s="24" t="s">
        <v>74</v>
      </c>
      <c r="B59" s="11" t="s">
        <v>1674</v>
      </c>
      <c r="C59" s="12" t="s">
        <v>1675</v>
      </c>
      <c r="D59" s="13" t="s">
        <v>1676</v>
      </c>
      <c r="E59" s="62" t="s">
        <v>1677</v>
      </c>
      <c r="F59" s="63" t="s">
        <v>1678</v>
      </c>
      <c r="G59" s="33" t="s">
        <v>1679</v>
      </c>
      <c r="H59" s="195">
        <v>267.3</v>
      </c>
      <c r="I59" s="198">
        <f>H59*1.23</f>
        <v>328.779</v>
      </c>
    </row>
    <row r="60" spans="1:9" s="2" customFormat="1" ht="57.75" customHeight="1">
      <c r="A60" s="24" t="s">
        <v>75</v>
      </c>
      <c r="B60" s="27" t="s">
        <v>1680</v>
      </c>
      <c r="C60" s="127" t="s">
        <v>1681</v>
      </c>
      <c r="D60" s="28" t="s">
        <v>1682</v>
      </c>
      <c r="E60" s="37" t="s">
        <v>1600</v>
      </c>
      <c r="F60" s="32" t="s">
        <v>1688</v>
      </c>
      <c r="G60" s="236">
        <v>45301</v>
      </c>
      <c r="H60" s="156">
        <v>671.04</v>
      </c>
      <c r="I60" s="207">
        <v>726.46</v>
      </c>
    </row>
    <row r="61" spans="1:9" s="2" customFormat="1" ht="65.25" customHeight="1">
      <c r="A61" s="24" t="s">
        <v>76</v>
      </c>
      <c r="B61" s="11" t="s">
        <v>1683</v>
      </c>
      <c r="C61" s="11" t="s">
        <v>1684</v>
      </c>
      <c r="D61" s="13" t="s">
        <v>1685</v>
      </c>
      <c r="E61" s="282">
        <v>45300</v>
      </c>
      <c r="F61" s="297" t="s">
        <v>1689</v>
      </c>
      <c r="G61" s="236">
        <v>45309</v>
      </c>
      <c r="H61" s="168">
        <v>184.85</v>
      </c>
      <c r="I61" s="315">
        <v>187.44</v>
      </c>
    </row>
    <row r="62" spans="1:9" s="2" customFormat="1" ht="60.75" customHeight="1">
      <c r="A62" s="24" t="s">
        <v>77</v>
      </c>
      <c r="B62" s="11" t="s">
        <v>1686</v>
      </c>
      <c r="C62" s="12" t="s">
        <v>1684</v>
      </c>
      <c r="D62" s="23" t="s">
        <v>1687</v>
      </c>
      <c r="E62" s="282">
        <v>45300</v>
      </c>
      <c r="F62" s="297" t="s">
        <v>1690</v>
      </c>
      <c r="G62" s="236">
        <v>45308</v>
      </c>
      <c r="H62" s="168">
        <v>647.23</v>
      </c>
      <c r="I62" s="315">
        <v>673.25</v>
      </c>
    </row>
    <row r="63" spans="1:9" s="2" customFormat="1" ht="32.25" customHeight="1">
      <c r="A63" s="24" t="s">
        <v>1405</v>
      </c>
      <c r="B63" s="11" t="s">
        <v>1663</v>
      </c>
      <c r="C63" s="12" t="s">
        <v>1664</v>
      </c>
      <c r="D63" s="13" t="s">
        <v>1489</v>
      </c>
      <c r="E63" s="54"/>
      <c r="F63" s="147"/>
      <c r="G63" s="253" t="s">
        <v>1691</v>
      </c>
      <c r="H63" s="196">
        <v>149</v>
      </c>
      <c r="I63" s="197">
        <v>183.27</v>
      </c>
    </row>
    <row r="64" spans="1:9" s="2" customFormat="1" ht="33" customHeight="1">
      <c r="A64" s="24" t="s">
        <v>78</v>
      </c>
      <c r="B64" s="112" t="s">
        <v>1692</v>
      </c>
      <c r="C64" s="100" t="s">
        <v>1693</v>
      </c>
      <c r="D64" s="101" t="s">
        <v>1694</v>
      </c>
      <c r="E64" s="102">
        <v>45279</v>
      </c>
      <c r="F64" s="92" t="s">
        <v>1695</v>
      </c>
      <c r="G64" s="94">
        <v>45314</v>
      </c>
      <c r="H64" s="190">
        <v>28296.65</v>
      </c>
      <c r="I64" s="191">
        <v>30560.38</v>
      </c>
    </row>
    <row r="65" spans="1:9" s="2" customFormat="1" ht="65.25" customHeight="1">
      <c r="A65" s="24" t="s">
        <v>79</v>
      </c>
      <c r="B65" s="112" t="s">
        <v>1696</v>
      </c>
      <c r="C65" s="100" t="s">
        <v>1697</v>
      </c>
      <c r="D65" s="101" t="s">
        <v>1698</v>
      </c>
      <c r="E65" s="102" t="s">
        <v>1699</v>
      </c>
      <c r="F65" s="92" t="s">
        <v>1700</v>
      </c>
      <c r="G65" s="94">
        <v>45314</v>
      </c>
      <c r="H65" s="190">
        <v>6750</v>
      </c>
      <c r="I65" s="191">
        <v>8302.5</v>
      </c>
    </row>
    <row r="66" spans="1:9" s="2" customFormat="1" ht="45.75" customHeight="1">
      <c r="A66" s="24" t="s">
        <v>80</v>
      </c>
      <c r="B66" s="30" t="s">
        <v>1701</v>
      </c>
      <c r="C66" s="127" t="s">
        <v>1702</v>
      </c>
      <c r="D66" s="39" t="s">
        <v>1703</v>
      </c>
      <c r="E66" s="237">
        <v>45306</v>
      </c>
      <c r="F66" s="126" t="s">
        <v>1704</v>
      </c>
      <c r="G66" s="253" t="s">
        <v>1691</v>
      </c>
      <c r="H66" s="242">
        <v>8000</v>
      </c>
      <c r="I66" s="249">
        <v>8000</v>
      </c>
    </row>
    <row r="67" spans="1:9" s="2" customFormat="1" ht="41.25" customHeight="1">
      <c r="A67" s="24" t="s">
        <v>81</v>
      </c>
      <c r="B67" s="30" t="s">
        <v>1701</v>
      </c>
      <c r="C67" s="127" t="s">
        <v>1705</v>
      </c>
      <c r="D67" s="39" t="s">
        <v>1706</v>
      </c>
      <c r="E67" s="237">
        <v>45306</v>
      </c>
      <c r="F67" s="126" t="s">
        <v>1707</v>
      </c>
      <c r="G67" s="253" t="s">
        <v>1691</v>
      </c>
      <c r="H67" s="238">
        <v>2520</v>
      </c>
      <c r="I67" s="245">
        <v>2520</v>
      </c>
    </row>
    <row r="68" spans="1:9" s="2" customFormat="1" ht="51" customHeight="1">
      <c r="A68" s="24" t="s">
        <v>82</v>
      </c>
      <c r="B68" s="14" t="s">
        <v>1708</v>
      </c>
      <c r="C68" s="127" t="s">
        <v>1709</v>
      </c>
      <c r="D68" s="39" t="s">
        <v>1710</v>
      </c>
      <c r="E68" s="62" t="s">
        <v>1620</v>
      </c>
      <c r="F68" s="246" t="s">
        <v>1711</v>
      </c>
      <c r="G68" s="253" t="s">
        <v>1712</v>
      </c>
      <c r="H68" s="241">
        <v>2795</v>
      </c>
      <c r="I68" s="256">
        <v>3437.85</v>
      </c>
    </row>
    <row r="69" spans="1:9" s="2" customFormat="1" ht="57" customHeight="1">
      <c r="A69" s="24" t="s">
        <v>83</v>
      </c>
      <c r="B69" s="112" t="s">
        <v>1713</v>
      </c>
      <c r="C69" s="100" t="s">
        <v>1714</v>
      </c>
      <c r="D69" s="101" t="s">
        <v>1715</v>
      </c>
      <c r="E69" s="282">
        <v>45300</v>
      </c>
      <c r="F69" s="297" t="s">
        <v>1698</v>
      </c>
      <c r="G69" s="236">
        <v>45306</v>
      </c>
      <c r="H69" s="168">
        <v>144.32</v>
      </c>
      <c r="I69" s="315">
        <v>149.16</v>
      </c>
    </row>
    <row r="70" spans="1:9" s="2" customFormat="1" ht="53.25" customHeight="1">
      <c r="A70" s="24" t="s">
        <v>84</v>
      </c>
      <c r="B70" s="112" t="s">
        <v>1716</v>
      </c>
      <c r="C70" s="100" t="s">
        <v>1717</v>
      </c>
      <c r="D70" s="101" t="s">
        <v>1650</v>
      </c>
      <c r="E70" s="282">
        <v>45300</v>
      </c>
      <c r="F70" s="297" t="s">
        <v>1718</v>
      </c>
      <c r="G70" s="236">
        <v>45310</v>
      </c>
      <c r="H70" s="168">
        <v>4000</v>
      </c>
      <c r="I70" s="315">
        <v>4920</v>
      </c>
    </row>
    <row r="71" spans="1:9" s="2" customFormat="1" ht="60" customHeight="1">
      <c r="A71" s="24" t="s">
        <v>85</v>
      </c>
      <c r="B71" s="11" t="s">
        <v>1719</v>
      </c>
      <c r="C71" s="12" t="s">
        <v>1720</v>
      </c>
      <c r="D71" s="13" t="s">
        <v>1489</v>
      </c>
      <c r="E71" s="102"/>
      <c r="F71" s="55" t="s">
        <v>1721</v>
      </c>
      <c r="G71" s="234" t="s">
        <v>1722</v>
      </c>
      <c r="H71" s="230">
        <v>40.65</v>
      </c>
      <c r="I71" s="390">
        <v>50</v>
      </c>
    </row>
    <row r="72" spans="1:9" s="2" customFormat="1" ht="76.5" customHeight="1">
      <c r="A72" s="24" t="s">
        <v>86</v>
      </c>
      <c r="B72" s="112" t="s">
        <v>1723</v>
      </c>
      <c r="C72" s="100" t="s">
        <v>1724</v>
      </c>
      <c r="D72" s="101" t="s">
        <v>1509</v>
      </c>
      <c r="E72" s="102" t="s">
        <v>1725</v>
      </c>
      <c r="F72" s="92" t="s">
        <v>1685</v>
      </c>
      <c r="G72" s="94" t="s">
        <v>1725</v>
      </c>
      <c r="H72" s="190">
        <v>388.9</v>
      </c>
      <c r="I72" s="191">
        <v>420</v>
      </c>
    </row>
    <row r="73" spans="1:9" s="2" customFormat="1" ht="58.5" customHeight="1">
      <c r="A73" s="24" t="s">
        <v>87</v>
      </c>
      <c r="B73" s="112" t="s">
        <v>1501</v>
      </c>
      <c r="C73" s="100" t="s">
        <v>1726</v>
      </c>
      <c r="D73" s="101" t="s">
        <v>1546</v>
      </c>
      <c r="E73" s="102"/>
      <c r="F73" s="92" t="s">
        <v>1727</v>
      </c>
      <c r="G73" s="94" t="s">
        <v>1651</v>
      </c>
      <c r="H73" s="190">
        <v>53.31</v>
      </c>
      <c r="I73" s="191">
        <v>57.56</v>
      </c>
    </row>
    <row r="74" spans="1:9" s="2" customFormat="1" ht="66.75" customHeight="1">
      <c r="A74" s="24" t="s">
        <v>88</v>
      </c>
      <c r="B74" s="112" t="s">
        <v>1728</v>
      </c>
      <c r="C74" s="100" t="s">
        <v>1730</v>
      </c>
      <c r="D74" s="101" t="s">
        <v>1509</v>
      </c>
      <c r="E74" s="102"/>
      <c r="F74" s="92" t="s">
        <v>1729</v>
      </c>
      <c r="G74" s="94">
        <v>45316</v>
      </c>
      <c r="H74" s="190">
        <v>900</v>
      </c>
      <c r="I74" s="191">
        <v>900</v>
      </c>
    </row>
    <row r="75" spans="1:9" s="2" customFormat="1" ht="49.5" customHeight="1">
      <c r="A75" s="24" t="s">
        <v>89</v>
      </c>
      <c r="B75" s="112" t="s">
        <v>1495</v>
      </c>
      <c r="C75" s="100" t="s">
        <v>1496</v>
      </c>
      <c r="D75" s="101" t="s">
        <v>1489</v>
      </c>
      <c r="E75" s="102"/>
      <c r="F75" s="92" t="s">
        <v>1731</v>
      </c>
      <c r="G75" s="94" t="s">
        <v>1732</v>
      </c>
      <c r="H75" s="190">
        <v>1673.81</v>
      </c>
      <c r="I75" s="191">
        <v>2058.79</v>
      </c>
    </row>
    <row r="76" spans="1:9" s="2" customFormat="1" ht="45" customHeight="1">
      <c r="A76" s="24" t="s">
        <v>90</v>
      </c>
      <c r="B76" s="14" t="s">
        <v>1515</v>
      </c>
      <c r="C76" s="244" t="s">
        <v>1516</v>
      </c>
      <c r="D76" s="39" t="s">
        <v>1489</v>
      </c>
      <c r="E76" s="62"/>
      <c r="F76" s="126" t="s">
        <v>1733</v>
      </c>
      <c r="G76" s="253" t="s">
        <v>1734</v>
      </c>
      <c r="H76" s="242">
        <v>1242.43</v>
      </c>
      <c r="I76" s="249">
        <v>1528.19</v>
      </c>
    </row>
    <row r="77" spans="1:9" s="2" customFormat="1" ht="52.5" customHeight="1">
      <c r="A77" s="24" t="s">
        <v>91</v>
      </c>
      <c r="B77" s="13" t="s">
        <v>1495</v>
      </c>
      <c r="C77" s="13" t="s">
        <v>1496</v>
      </c>
      <c r="D77" s="23" t="s">
        <v>1489</v>
      </c>
      <c r="E77" s="142"/>
      <c r="F77" s="63" t="s">
        <v>1735</v>
      </c>
      <c r="G77" s="33" t="s">
        <v>1736</v>
      </c>
      <c r="H77" s="195">
        <v>941.52</v>
      </c>
      <c r="I77" s="198">
        <v>1158.07</v>
      </c>
    </row>
    <row r="78" spans="1:9" s="2" customFormat="1" ht="44.25" customHeight="1">
      <c r="A78" s="24" t="s">
        <v>92</v>
      </c>
      <c r="B78" s="28" t="s">
        <v>1737</v>
      </c>
      <c r="C78" s="28" t="s">
        <v>1738</v>
      </c>
      <c r="D78" s="28" t="s">
        <v>1739</v>
      </c>
      <c r="E78" s="176"/>
      <c r="F78" s="247" t="s">
        <v>1740</v>
      </c>
      <c r="G78" s="33" t="s">
        <v>1741</v>
      </c>
      <c r="H78" s="241">
        <v>2344.35</v>
      </c>
      <c r="I78" s="256">
        <v>2883.55</v>
      </c>
    </row>
    <row r="79" spans="1:9" s="2" customFormat="1" ht="59.25" customHeight="1">
      <c r="A79" s="24" t="s">
        <v>93</v>
      </c>
      <c r="B79" s="11" t="s">
        <v>1742</v>
      </c>
      <c r="C79" s="12" t="s">
        <v>1743</v>
      </c>
      <c r="D79" s="23" t="s">
        <v>1744</v>
      </c>
      <c r="E79" s="20" t="s">
        <v>1745</v>
      </c>
      <c r="F79" s="83" t="s">
        <v>1746</v>
      </c>
      <c r="G79" s="327" t="s">
        <v>1736</v>
      </c>
      <c r="H79" s="196">
        <v>45</v>
      </c>
      <c r="I79" s="197">
        <v>55.35</v>
      </c>
    </row>
    <row r="80" spans="1:9" s="2" customFormat="1" ht="60" customHeight="1">
      <c r="A80" s="24" t="s">
        <v>94</v>
      </c>
      <c r="B80" s="127" t="s">
        <v>1528</v>
      </c>
      <c r="C80" s="127" t="s">
        <v>1747</v>
      </c>
      <c r="D80" s="248" t="s">
        <v>1530</v>
      </c>
      <c r="E80" s="62" t="s">
        <v>1531</v>
      </c>
      <c r="F80" s="104" t="s">
        <v>1748</v>
      </c>
      <c r="G80" s="253" t="s">
        <v>1749</v>
      </c>
      <c r="H80" s="238">
        <v>1404.91</v>
      </c>
      <c r="I80" s="245">
        <v>1728.04</v>
      </c>
    </row>
    <row r="81" spans="1:9" s="2" customFormat="1" ht="70.5" customHeight="1">
      <c r="A81" s="298" t="s">
        <v>95</v>
      </c>
      <c r="B81" s="100" t="s">
        <v>1750</v>
      </c>
      <c r="C81" s="100" t="s">
        <v>1751</v>
      </c>
      <c r="D81" s="101" t="s">
        <v>1752</v>
      </c>
      <c r="E81" s="282">
        <v>45306</v>
      </c>
      <c r="F81" s="297" t="s">
        <v>1753</v>
      </c>
      <c r="G81" s="236">
        <v>45316</v>
      </c>
      <c r="H81" s="168">
        <v>330.42</v>
      </c>
      <c r="I81" s="315">
        <v>340.8</v>
      </c>
    </row>
    <row r="82" spans="1:9" s="2" customFormat="1" ht="57.75" customHeight="1">
      <c r="A82" s="24" t="s">
        <v>96</v>
      </c>
      <c r="B82" s="14" t="s">
        <v>1754</v>
      </c>
      <c r="C82" s="27" t="s">
        <v>1755</v>
      </c>
      <c r="D82" s="28" t="s">
        <v>1756</v>
      </c>
      <c r="E82" s="37" t="s">
        <v>1757</v>
      </c>
      <c r="F82" s="32" t="s">
        <v>1758</v>
      </c>
      <c r="G82" s="253" t="s">
        <v>1759</v>
      </c>
      <c r="H82" s="186">
        <v>10000</v>
      </c>
      <c r="I82" s="187">
        <f>H82*1.23</f>
        <v>12300</v>
      </c>
    </row>
    <row r="83" spans="1:9" s="2" customFormat="1" ht="33" customHeight="1">
      <c r="A83" s="24" t="s">
        <v>97</v>
      </c>
      <c r="B83" s="12" t="s">
        <v>1558</v>
      </c>
      <c r="C83" s="12" t="s">
        <v>1760</v>
      </c>
      <c r="D83" s="23" t="s">
        <v>1489</v>
      </c>
      <c r="E83" s="37"/>
      <c r="F83" s="299" t="s">
        <v>1761</v>
      </c>
      <c r="G83" s="253" t="s">
        <v>1762</v>
      </c>
      <c r="H83" s="241">
        <v>54.7</v>
      </c>
      <c r="I83" s="256">
        <v>54.7</v>
      </c>
    </row>
    <row r="84" spans="1:9" s="2" customFormat="1" ht="75" customHeight="1">
      <c r="A84" s="24" t="s">
        <v>98</v>
      </c>
      <c r="B84" s="12" t="s">
        <v>1763</v>
      </c>
      <c r="C84" s="17" t="s">
        <v>1764</v>
      </c>
      <c r="D84" s="23" t="s">
        <v>1765</v>
      </c>
      <c r="E84" s="62" t="s">
        <v>1491</v>
      </c>
      <c r="F84" s="300">
        <v>45293</v>
      </c>
      <c r="G84" s="253" t="s">
        <v>1766</v>
      </c>
      <c r="H84" s="241">
        <v>58394.78</v>
      </c>
      <c r="I84" s="256">
        <v>63066.36</v>
      </c>
    </row>
    <row r="85" spans="1:9" s="2" customFormat="1" ht="45" customHeight="1">
      <c r="A85" s="24" t="s">
        <v>99</v>
      </c>
      <c r="B85" s="27" t="s">
        <v>1701</v>
      </c>
      <c r="C85" s="27" t="s">
        <v>1767</v>
      </c>
      <c r="D85" s="28" t="s">
        <v>1768</v>
      </c>
      <c r="E85" s="37" t="s">
        <v>1620</v>
      </c>
      <c r="F85" s="104" t="s">
        <v>1769</v>
      </c>
      <c r="G85" s="253" t="s">
        <v>1691</v>
      </c>
      <c r="H85" s="241">
        <v>6800</v>
      </c>
      <c r="I85" s="256">
        <v>6800</v>
      </c>
    </row>
    <row r="86" spans="1:9" s="2" customFormat="1" ht="45" customHeight="1">
      <c r="A86" s="24" t="s">
        <v>100</v>
      </c>
      <c r="B86" s="11" t="s">
        <v>1524</v>
      </c>
      <c r="C86" s="12" t="s">
        <v>1525</v>
      </c>
      <c r="D86" s="13" t="s">
        <v>1489</v>
      </c>
      <c r="E86" s="37"/>
      <c r="F86" s="83" t="s">
        <v>1770</v>
      </c>
      <c r="G86" s="234" t="s">
        <v>1771</v>
      </c>
      <c r="H86" s="230">
        <v>35.89</v>
      </c>
      <c r="I86" s="390">
        <v>35.89</v>
      </c>
    </row>
    <row r="87" spans="1:9" s="2" customFormat="1" ht="74.25" customHeight="1">
      <c r="A87" s="301" t="s">
        <v>101</v>
      </c>
      <c r="B87" s="112" t="s">
        <v>1772</v>
      </c>
      <c r="C87" s="100" t="s">
        <v>1773</v>
      </c>
      <c r="D87" s="101" t="s">
        <v>1774</v>
      </c>
      <c r="E87" s="282">
        <v>45306</v>
      </c>
      <c r="F87" s="297" t="s">
        <v>1777</v>
      </c>
      <c r="G87" s="236">
        <v>45317</v>
      </c>
      <c r="H87" s="168">
        <v>1352.6</v>
      </c>
      <c r="I87" s="315">
        <v>1663.7</v>
      </c>
    </row>
    <row r="88" spans="1:9" s="2" customFormat="1" ht="69.75" customHeight="1">
      <c r="A88" s="301" t="s">
        <v>102</v>
      </c>
      <c r="B88" s="112" t="s">
        <v>1772</v>
      </c>
      <c r="C88" s="100" t="s">
        <v>1775</v>
      </c>
      <c r="D88" s="101" t="s">
        <v>1776</v>
      </c>
      <c r="E88" s="282">
        <v>45306</v>
      </c>
      <c r="F88" s="297" t="s">
        <v>1778</v>
      </c>
      <c r="G88" s="236">
        <v>45316</v>
      </c>
      <c r="H88" s="168">
        <v>6119.03</v>
      </c>
      <c r="I88" s="315">
        <v>7526.4</v>
      </c>
    </row>
    <row r="89" spans="1:9" s="2" customFormat="1" ht="45" customHeight="1">
      <c r="A89" s="24" t="s">
        <v>103</v>
      </c>
      <c r="B89" s="11" t="s">
        <v>1779</v>
      </c>
      <c r="C89" s="12" t="s">
        <v>1780</v>
      </c>
      <c r="D89" s="23" t="s">
        <v>1781</v>
      </c>
      <c r="E89" s="20" t="s">
        <v>1651</v>
      </c>
      <c r="F89" s="83" t="s">
        <v>1782</v>
      </c>
      <c r="G89" s="234" t="s">
        <v>1783</v>
      </c>
      <c r="H89" s="199">
        <v>2887.65</v>
      </c>
      <c r="I89" s="197">
        <v>3551.81</v>
      </c>
    </row>
    <row r="90" spans="1:9" s="2" customFormat="1" ht="47.25" customHeight="1">
      <c r="A90" s="24" t="s">
        <v>104</v>
      </c>
      <c r="B90" s="11" t="s">
        <v>1784</v>
      </c>
      <c r="C90" s="12" t="s">
        <v>1785</v>
      </c>
      <c r="D90" s="13" t="s">
        <v>1509</v>
      </c>
      <c r="E90" s="37"/>
      <c r="F90" s="55" t="s">
        <v>1786</v>
      </c>
      <c r="G90" s="234" t="s">
        <v>1787</v>
      </c>
      <c r="H90" s="196">
        <v>500</v>
      </c>
      <c r="I90" s="197">
        <v>615</v>
      </c>
    </row>
    <row r="91" spans="1:9" s="2" customFormat="1" ht="53.25" customHeight="1">
      <c r="A91" s="24" t="s">
        <v>105</v>
      </c>
      <c r="B91" s="127" t="s">
        <v>1788</v>
      </c>
      <c r="C91" s="127" t="s">
        <v>1789</v>
      </c>
      <c r="D91" s="39" t="s">
        <v>1790</v>
      </c>
      <c r="E91" s="62" t="s">
        <v>1791</v>
      </c>
      <c r="F91" s="126" t="s">
        <v>1792</v>
      </c>
      <c r="G91" s="253" t="s">
        <v>1793</v>
      </c>
      <c r="H91" s="242">
        <v>200</v>
      </c>
      <c r="I91" s="249">
        <v>246</v>
      </c>
    </row>
    <row r="92" spans="1:9" s="2" customFormat="1" ht="53.25" customHeight="1">
      <c r="A92" s="24" t="s">
        <v>106</v>
      </c>
      <c r="B92" s="27" t="s">
        <v>1794</v>
      </c>
      <c r="C92" s="127" t="s">
        <v>1795</v>
      </c>
      <c r="D92" s="39" t="s">
        <v>1796</v>
      </c>
      <c r="E92" s="62" t="s">
        <v>1797</v>
      </c>
      <c r="F92" s="104" t="s">
        <v>1798</v>
      </c>
      <c r="G92" s="253" t="s">
        <v>1766</v>
      </c>
      <c r="H92" s="238">
        <v>362.04</v>
      </c>
      <c r="I92" s="245">
        <v>391</v>
      </c>
    </row>
    <row r="93" spans="1:9" s="2" customFormat="1" ht="45" customHeight="1">
      <c r="A93" s="24" t="s">
        <v>107</v>
      </c>
      <c r="B93" s="30" t="s">
        <v>1617</v>
      </c>
      <c r="C93" s="30" t="s">
        <v>1799</v>
      </c>
      <c r="D93" s="32" t="s">
        <v>1509</v>
      </c>
      <c r="E93" s="31"/>
      <c r="F93" s="32" t="s">
        <v>1800</v>
      </c>
      <c r="G93" s="236" t="s">
        <v>1725</v>
      </c>
      <c r="H93" s="189">
        <v>460</v>
      </c>
      <c r="I93" s="187">
        <v>460</v>
      </c>
    </row>
    <row r="94" spans="1:9" s="2" customFormat="1" ht="42" customHeight="1">
      <c r="A94" s="24" t="s">
        <v>108</v>
      </c>
      <c r="B94" s="27" t="s">
        <v>1801</v>
      </c>
      <c r="C94" s="27" t="s">
        <v>1802</v>
      </c>
      <c r="D94" s="28" t="s">
        <v>1803</v>
      </c>
      <c r="E94" s="37" t="s">
        <v>1615</v>
      </c>
      <c r="F94" s="157" t="s">
        <v>1804</v>
      </c>
      <c r="G94" s="253" t="s">
        <v>1805</v>
      </c>
      <c r="H94" s="241">
        <v>300</v>
      </c>
      <c r="I94" s="256">
        <v>324</v>
      </c>
    </row>
    <row r="95" spans="1:9" s="2" customFormat="1" ht="41.25" customHeight="1">
      <c r="A95" s="24" t="s">
        <v>109</v>
      </c>
      <c r="B95" s="127" t="s">
        <v>1501</v>
      </c>
      <c r="C95" s="127" t="s">
        <v>1806</v>
      </c>
      <c r="D95" s="28" t="s">
        <v>1503</v>
      </c>
      <c r="E95" s="37" t="s">
        <v>1504</v>
      </c>
      <c r="F95" s="104" t="s">
        <v>1807</v>
      </c>
      <c r="G95" s="253" t="s">
        <v>1787</v>
      </c>
      <c r="H95" s="241">
        <v>9086.43</v>
      </c>
      <c r="I95" s="256">
        <v>9813.31</v>
      </c>
    </row>
    <row r="96" spans="1:9" s="2" customFormat="1" ht="51.75" customHeight="1">
      <c r="A96" s="24" t="s">
        <v>110</v>
      </c>
      <c r="B96" s="14" t="s">
        <v>1528</v>
      </c>
      <c r="C96" s="127" t="s">
        <v>1808</v>
      </c>
      <c r="D96" s="28" t="s">
        <v>1530</v>
      </c>
      <c r="E96" s="37" t="s">
        <v>1531</v>
      </c>
      <c r="F96" s="116" t="s">
        <v>1809</v>
      </c>
      <c r="G96" s="253" t="s">
        <v>1810</v>
      </c>
      <c r="H96" s="241">
        <v>759.55</v>
      </c>
      <c r="I96" s="256">
        <v>934.24</v>
      </c>
    </row>
    <row r="97" spans="1:9" s="2" customFormat="1" ht="42.75" customHeight="1">
      <c r="A97" s="24" t="s">
        <v>111</v>
      </c>
      <c r="B97" s="14" t="s">
        <v>1495</v>
      </c>
      <c r="C97" s="127" t="s">
        <v>1496</v>
      </c>
      <c r="D97" s="28" t="s">
        <v>1489</v>
      </c>
      <c r="E97" s="37"/>
      <c r="F97" s="78" t="s">
        <v>1811</v>
      </c>
      <c r="G97" s="328" t="s">
        <v>1812</v>
      </c>
      <c r="H97" s="194">
        <v>680.9</v>
      </c>
      <c r="I97" s="256">
        <v>837.51</v>
      </c>
    </row>
    <row r="98" spans="1:9" s="2" customFormat="1" ht="45" customHeight="1">
      <c r="A98" s="24" t="s">
        <v>112</v>
      </c>
      <c r="B98" s="127" t="s">
        <v>1813</v>
      </c>
      <c r="C98" s="127" t="s">
        <v>1814</v>
      </c>
      <c r="D98" s="39" t="s">
        <v>1509</v>
      </c>
      <c r="E98" s="37"/>
      <c r="F98" s="116" t="s">
        <v>1815</v>
      </c>
      <c r="G98" s="253" t="s">
        <v>1816</v>
      </c>
      <c r="H98" s="250">
        <v>512</v>
      </c>
      <c r="I98" s="197">
        <v>630</v>
      </c>
    </row>
    <row r="99" spans="1:9" s="2" customFormat="1" ht="46.5" customHeight="1">
      <c r="A99" s="24" t="s">
        <v>113</v>
      </c>
      <c r="B99" s="100" t="s">
        <v>1518</v>
      </c>
      <c r="C99" s="100" t="s">
        <v>1817</v>
      </c>
      <c r="D99" s="101" t="s">
        <v>1520</v>
      </c>
      <c r="E99" s="102" t="s">
        <v>1521</v>
      </c>
      <c r="F99" s="92" t="s">
        <v>1818</v>
      </c>
      <c r="G99" s="94" t="s">
        <v>1819</v>
      </c>
      <c r="H99" s="190">
        <v>702</v>
      </c>
      <c r="I99" s="191">
        <v>702</v>
      </c>
    </row>
    <row r="100" spans="1:9" s="2" customFormat="1" ht="45" customHeight="1">
      <c r="A100" s="24" t="s">
        <v>114</v>
      </c>
      <c r="B100" s="100" t="s">
        <v>1539</v>
      </c>
      <c r="C100" s="100" t="s">
        <v>1820</v>
      </c>
      <c r="D100" s="101" t="s">
        <v>1541</v>
      </c>
      <c r="E100" s="102" t="s">
        <v>1542</v>
      </c>
      <c r="F100" s="92" t="s">
        <v>1821</v>
      </c>
      <c r="G100" s="94" t="s">
        <v>1819</v>
      </c>
      <c r="H100" s="190">
        <v>7787.7</v>
      </c>
      <c r="I100" s="191">
        <v>7787.8</v>
      </c>
    </row>
    <row r="101" spans="1:9" s="2" customFormat="1" ht="45" customHeight="1">
      <c r="A101" s="24" t="s">
        <v>115</v>
      </c>
      <c r="B101" s="27" t="s">
        <v>1501</v>
      </c>
      <c r="C101" s="27" t="s">
        <v>1822</v>
      </c>
      <c r="D101" s="28" t="s">
        <v>1546</v>
      </c>
      <c r="E101" s="125"/>
      <c r="F101" s="104" t="s">
        <v>1823</v>
      </c>
      <c r="G101" s="94" t="s">
        <v>1824</v>
      </c>
      <c r="H101" s="241">
        <v>451.56</v>
      </c>
      <c r="I101" s="256">
        <v>487.67</v>
      </c>
    </row>
    <row r="102" spans="1:9" s="2" customFormat="1" ht="51.75" customHeight="1">
      <c r="A102" s="24" t="s">
        <v>116</v>
      </c>
      <c r="B102" s="11" t="s">
        <v>1825</v>
      </c>
      <c r="C102" s="12" t="s">
        <v>1826</v>
      </c>
      <c r="D102" s="23" t="s">
        <v>1827</v>
      </c>
      <c r="E102" s="20"/>
      <c r="F102" s="83" t="s">
        <v>1828</v>
      </c>
      <c r="G102" s="234" t="s">
        <v>1829</v>
      </c>
      <c r="H102" s="199">
        <v>250</v>
      </c>
      <c r="I102" s="197">
        <v>250</v>
      </c>
    </row>
    <row r="103" spans="1:9" s="2" customFormat="1" ht="48" customHeight="1">
      <c r="A103" s="24" t="s">
        <v>117</v>
      </c>
      <c r="B103" s="27" t="s">
        <v>1830</v>
      </c>
      <c r="C103" s="27" t="s">
        <v>1831</v>
      </c>
      <c r="D103" s="28" t="s">
        <v>1489</v>
      </c>
      <c r="E103" s="251"/>
      <c r="F103" s="104" t="s">
        <v>1832</v>
      </c>
      <c r="G103" s="253" t="s">
        <v>1833</v>
      </c>
      <c r="H103" s="238">
        <v>355.55</v>
      </c>
      <c r="I103" s="245">
        <v>437.33</v>
      </c>
    </row>
    <row r="104" spans="1:9" s="2" customFormat="1" ht="45" customHeight="1">
      <c r="A104" s="24" t="s">
        <v>118</v>
      </c>
      <c r="B104" s="14" t="s">
        <v>1528</v>
      </c>
      <c r="C104" s="27" t="s">
        <v>1834</v>
      </c>
      <c r="D104" s="28" t="s">
        <v>1530</v>
      </c>
      <c r="E104" s="252" t="s">
        <v>1531</v>
      </c>
      <c r="F104" s="104" t="s">
        <v>1835</v>
      </c>
      <c r="G104" s="253" t="s">
        <v>1836</v>
      </c>
      <c r="H104" s="241">
        <v>902.98</v>
      </c>
      <c r="I104" s="256">
        <v>1110.67</v>
      </c>
    </row>
    <row r="105" spans="1:9" s="2" customFormat="1" ht="51" customHeight="1">
      <c r="A105" s="24" t="s">
        <v>119</v>
      </c>
      <c r="B105" s="27" t="s">
        <v>1501</v>
      </c>
      <c r="C105" s="27" t="s">
        <v>1837</v>
      </c>
      <c r="D105" s="28" t="s">
        <v>1546</v>
      </c>
      <c r="E105" s="125"/>
      <c r="F105" s="104" t="s">
        <v>1840</v>
      </c>
      <c r="G105" s="253" t="s">
        <v>1824</v>
      </c>
      <c r="H105" s="241">
        <v>37.380000000000003</v>
      </c>
      <c r="I105" s="256">
        <v>40.36</v>
      </c>
    </row>
    <row r="106" spans="1:9" s="2" customFormat="1" ht="53.25" customHeight="1">
      <c r="A106" s="24" t="s">
        <v>120</v>
      </c>
      <c r="B106" s="27" t="s">
        <v>1501</v>
      </c>
      <c r="C106" s="27" t="s">
        <v>1838</v>
      </c>
      <c r="D106" s="22" t="s">
        <v>1546</v>
      </c>
      <c r="E106" s="37"/>
      <c r="F106" s="116" t="s">
        <v>1841</v>
      </c>
      <c r="G106" s="253" t="s">
        <v>1824</v>
      </c>
      <c r="H106" s="241">
        <v>12.3</v>
      </c>
      <c r="I106" s="256">
        <v>13.28</v>
      </c>
    </row>
    <row r="107" spans="1:9" s="2" customFormat="1" ht="45" customHeight="1">
      <c r="A107" s="24" t="s">
        <v>121</v>
      </c>
      <c r="B107" s="27" t="s">
        <v>1501</v>
      </c>
      <c r="C107" s="27" t="s">
        <v>1839</v>
      </c>
      <c r="D107" s="28" t="s">
        <v>1546</v>
      </c>
      <c r="E107" s="253"/>
      <c r="F107" s="60" t="s">
        <v>1842</v>
      </c>
      <c r="G107" s="253" t="s">
        <v>1824</v>
      </c>
      <c r="H107" s="241">
        <v>106.62</v>
      </c>
      <c r="I107" s="256">
        <v>115.14</v>
      </c>
    </row>
    <row r="108" spans="1:9" s="2" customFormat="1" ht="45" customHeight="1">
      <c r="A108" s="24" t="s">
        <v>122</v>
      </c>
      <c r="B108" s="27" t="s">
        <v>1492</v>
      </c>
      <c r="C108" s="27" t="s">
        <v>1843</v>
      </c>
      <c r="D108" s="28" t="s">
        <v>1494</v>
      </c>
      <c r="E108" s="125"/>
      <c r="F108" s="60" t="s">
        <v>1844</v>
      </c>
      <c r="G108" s="253" t="s">
        <v>1787</v>
      </c>
      <c r="H108" s="241">
        <v>820.5</v>
      </c>
      <c r="I108" s="256">
        <v>1009.22</v>
      </c>
    </row>
    <row r="109" spans="1:9" s="2" customFormat="1" ht="41.25" customHeight="1">
      <c r="A109" s="24" t="s">
        <v>123</v>
      </c>
      <c r="B109" s="11" t="s">
        <v>1701</v>
      </c>
      <c r="C109" s="12" t="s">
        <v>1845</v>
      </c>
      <c r="D109" s="28" t="s">
        <v>1846</v>
      </c>
      <c r="E109" s="125">
        <v>45328</v>
      </c>
      <c r="F109" s="68" t="s">
        <v>1847</v>
      </c>
      <c r="G109" s="253" t="s">
        <v>1848</v>
      </c>
      <c r="H109" s="196">
        <v>2400</v>
      </c>
      <c r="I109" s="197">
        <v>2400</v>
      </c>
    </row>
    <row r="110" spans="1:9" s="1" customFormat="1" ht="42.75" customHeight="1">
      <c r="A110" s="24" t="s">
        <v>124</v>
      </c>
      <c r="B110" s="27" t="s">
        <v>1701</v>
      </c>
      <c r="C110" s="127" t="s">
        <v>1849</v>
      </c>
      <c r="D110" s="39" t="s">
        <v>1850</v>
      </c>
      <c r="E110" s="125">
        <v>45316</v>
      </c>
      <c r="F110" s="104" t="s">
        <v>1851</v>
      </c>
      <c r="G110" s="253" t="s">
        <v>1848</v>
      </c>
      <c r="H110" s="242">
        <v>5820</v>
      </c>
      <c r="I110" s="249">
        <v>5820</v>
      </c>
    </row>
    <row r="111" spans="1:9" s="1" customFormat="1" ht="36.75" customHeight="1">
      <c r="A111" s="24" t="s">
        <v>125</v>
      </c>
      <c r="B111" s="112" t="s">
        <v>1692</v>
      </c>
      <c r="C111" s="100" t="s">
        <v>1852</v>
      </c>
      <c r="D111" s="101" t="s">
        <v>1853</v>
      </c>
      <c r="E111" s="102">
        <v>45316</v>
      </c>
      <c r="F111" s="92" t="s">
        <v>1854</v>
      </c>
      <c r="G111" s="94">
        <v>45334</v>
      </c>
      <c r="H111" s="190">
        <v>14800</v>
      </c>
      <c r="I111" s="191">
        <v>18204</v>
      </c>
    </row>
    <row r="112" spans="1:9" s="2" customFormat="1" ht="42.75" customHeight="1">
      <c r="A112" s="24" t="s">
        <v>126</v>
      </c>
      <c r="B112" s="112" t="s">
        <v>1636</v>
      </c>
      <c r="C112" s="100" t="s">
        <v>1855</v>
      </c>
      <c r="D112" s="101" t="s">
        <v>1856</v>
      </c>
      <c r="E112" s="102"/>
      <c r="F112" s="92" t="s">
        <v>2072</v>
      </c>
      <c r="G112" s="94" t="s">
        <v>1783</v>
      </c>
      <c r="H112" s="190">
        <v>7058.12</v>
      </c>
      <c r="I112" s="191">
        <v>8681.49</v>
      </c>
    </row>
    <row r="113" spans="1:9" s="2" customFormat="1" ht="42" customHeight="1">
      <c r="A113" s="24" t="s">
        <v>127</v>
      </c>
      <c r="B113" s="112" t="s">
        <v>1636</v>
      </c>
      <c r="C113" s="100" t="s">
        <v>1857</v>
      </c>
      <c r="D113" s="101" t="s">
        <v>1856</v>
      </c>
      <c r="E113" s="102"/>
      <c r="F113" s="92" t="s">
        <v>1858</v>
      </c>
      <c r="G113" s="94" t="s">
        <v>1819</v>
      </c>
      <c r="H113" s="190">
        <v>2185.2199999999998</v>
      </c>
      <c r="I113" s="191">
        <v>2687.82</v>
      </c>
    </row>
    <row r="114" spans="1:9" s="2" customFormat="1" ht="45" customHeight="1">
      <c r="A114" s="24" t="s">
        <v>128</v>
      </c>
      <c r="B114" s="11" t="s">
        <v>1524</v>
      </c>
      <c r="C114" s="11" t="s">
        <v>1525</v>
      </c>
      <c r="D114" s="13" t="s">
        <v>1489</v>
      </c>
      <c r="E114" s="62"/>
      <c r="F114" s="63" t="s">
        <v>1859</v>
      </c>
      <c r="G114" s="234" t="s">
        <v>1860</v>
      </c>
      <c r="H114" s="230">
        <v>49.66</v>
      </c>
      <c r="I114" s="390">
        <v>49.66</v>
      </c>
    </row>
    <row r="115" spans="1:9" s="2" customFormat="1" ht="54.75" customHeight="1">
      <c r="A115" s="24" t="s">
        <v>129</v>
      </c>
      <c r="B115" s="127" t="s">
        <v>1861</v>
      </c>
      <c r="C115" s="127" t="s">
        <v>1862</v>
      </c>
      <c r="D115" s="39" t="s">
        <v>1489</v>
      </c>
      <c r="E115" s="237"/>
      <c r="F115" s="126" t="s">
        <v>1863</v>
      </c>
      <c r="G115" s="253" t="s">
        <v>1864</v>
      </c>
      <c r="H115" s="242">
        <v>643.95000000000005</v>
      </c>
      <c r="I115" s="249">
        <v>792.06</v>
      </c>
    </row>
    <row r="116" spans="1:9" s="2" customFormat="1" ht="46.5" customHeight="1">
      <c r="A116" s="24" t="s">
        <v>130</v>
      </c>
      <c r="B116" s="11" t="s">
        <v>1524</v>
      </c>
      <c r="C116" s="12" t="s">
        <v>1525</v>
      </c>
      <c r="D116" s="13" t="s">
        <v>1489</v>
      </c>
      <c r="E116" s="237"/>
      <c r="F116" s="63" t="s">
        <v>1865</v>
      </c>
      <c r="G116" s="234" t="s">
        <v>1866</v>
      </c>
      <c r="H116" s="230">
        <v>52.33</v>
      </c>
      <c r="I116" s="390">
        <v>52.33</v>
      </c>
    </row>
    <row r="117" spans="1:9" s="2" customFormat="1" ht="59.25" customHeight="1">
      <c r="A117" s="24" t="s">
        <v>131</v>
      </c>
      <c r="B117" s="127" t="s">
        <v>1867</v>
      </c>
      <c r="C117" s="127" t="s">
        <v>1868</v>
      </c>
      <c r="D117" s="39" t="s">
        <v>1756</v>
      </c>
      <c r="E117" s="237">
        <v>45294</v>
      </c>
      <c r="F117" s="126" t="s">
        <v>1869</v>
      </c>
      <c r="G117" s="253" t="s">
        <v>1870</v>
      </c>
      <c r="H117" s="242">
        <v>349</v>
      </c>
      <c r="I117" s="249">
        <v>429.27</v>
      </c>
    </row>
    <row r="118" spans="1:9" s="2" customFormat="1" ht="50.25" customHeight="1">
      <c r="A118" s="24" t="s">
        <v>132</v>
      </c>
      <c r="B118" s="127" t="s">
        <v>1871</v>
      </c>
      <c r="C118" s="127" t="s">
        <v>1872</v>
      </c>
      <c r="D118" s="39" t="s">
        <v>1489</v>
      </c>
      <c r="E118" s="237"/>
      <c r="F118" s="254" t="s">
        <v>1874</v>
      </c>
      <c r="G118" s="253" t="s">
        <v>1875</v>
      </c>
      <c r="H118" s="242">
        <v>645.1</v>
      </c>
      <c r="I118" s="249">
        <v>645.1</v>
      </c>
    </row>
    <row r="119" spans="1:9" s="2" customFormat="1" ht="54" customHeight="1">
      <c r="A119" s="24" t="s">
        <v>133</v>
      </c>
      <c r="B119" s="127" t="s">
        <v>1528</v>
      </c>
      <c r="C119" s="127" t="s">
        <v>1873</v>
      </c>
      <c r="D119" s="28" t="s">
        <v>1530</v>
      </c>
      <c r="E119" s="237" t="s">
        <v>1531</v>
      </c>
      <c r="F119" s="104" t="s">
        <v>1876</v>
      </c>
      <c r="G119" s="253" t="s">
        <v>1877</v>
      </c>
      <c r="H119" s="241">
        <v>1625.17</v>
      </c>
      <c r="I119" s="256">
        <v>1998.95</v>
      </c>
    </row>
    <row r="120" spans="1:9" s="2" customFormat="1" ht="45" customHeight="1">
      <c r="A120" s="24" t="s">
        <v>134</v>
      </c>
      <c r="B120" s="112" t="s">
        <v>1652</v>
      </c>
      <c r="C120" s="100" t="s">
        <v>3116</v>
      </c>
      <c r="D120" s="101" t="s">
        <v>1653</v>
      </c>
      <c r="E120" s="102" t="s">
        <v>1654</v>
      </c>
      <c r="F120" s="92" t="s">
        <v>1878</v>
      </c>
      <c r="G120" s="94" t="s">
        <v>1879</v>
      </c>
      <c r="H120" s="190">
        <v>2260</v>
      </c>
      <c r="I120" s="191">
        <v>2779.8</v>
      </c>
    </row>
    <row r="121" spans="1:9" s="2" customFormat="1" ht="52.5" customHeight="1">
      <c r="A121" s="24" t="s">
        <v>135</v>
      </c>
      <c r="B121" s="112" t="s">
        <v>1534</v>
      </c>
      <c r="C121" s="100" t="s">
        <v>1880</v>
      </c>
      <c r="D121" s="101" t="s">
        <v>1536</v>
      </c>
      <c r="E121" s="102" t="s">
        <v>1537</v>
      </c>
      <c r="F121" s="179" t="s">
        <v>1881</v>
      </c>
      <c r="G121" s="94" t="s">
        <v>1819</v>
      </c>
      <c r="H121" s="190">
        <v>224</v>
      </c>
      <c r="I121" s="191">
        <v>275.52</v>
      </c>
    </row>
    <row r="122" spans="1:9" s="2" customFormat="1" ht="45" customHeight="1">
      <c r="A122" s="24" t="s">
        <v>136</v>
      </c>
      <c r="B122" s="178" t="s">
        <v>1657</v>
      </c>
      <c r="C122" s="127" t="s">
        <v>1882</v>
      </c>
      <c r="D122" s="39" t="s">
        <v>1659</v>
      </c>
      <c r="E122" s="62" t="s">
        <v>1660</v>
      </c>
      <c r="F122" s="116" t="s">
        <v>1883</v>
      </c>
      <c r="G122" s="328" t="s">
        <v>1884</v>
      </c>
      <c r="H122" s="293">
        <v>533.54999999999995</v>
      </c>
      <c r="I122" s="200">
        <v>656.27</v>
      </c>
    </row>
    <row r="123" spans="1:9" s="2" customFormat="1" ht="63.75" customHeight="1">
      <c r="A123" s="24" t="s">
        <v>137</v>
      </c>
      <c r="B123" s="112" t="s">
        <v>1885</v>
      </c>
      <c r="C123" s="100" t="s">
        <v>1886</v>
      </c>
      <c r="D123" s="101" t="s">
        <v>1887</v>
      </c>
      <c r="E123" s="282">
        <v>45306</v>
      </c>
      <c r="F123" s="297" t="s">
        <v>1890</v>
      </c>
      <c r="G123" s="236">
        <v>45336</v>
      </c>
      <c r="H123" s="168">
        <v>1925</v>
      </c>
      <c r="I123" s="315">
        <v>2500</v>
      </c>
    </row>
    <row r="124" spans="1:9" s="2" customFormat="1" ht="57.75" customHeight="1">
      <c r="A124" s="24" t="s">
        <v>138</v>
      </c>
      <c r="B124" s="112" t="s">
        <v>1885</v>
      </c>
      <c r="C124" s="100" t="s">
        <v>1888</v>
      </c>
      <c r="D124" s="101" t="s">
        <v>1889</v>
      </c>
      <c r="E124" s="282">
        <v>45306</v>
      </c>
      <c r="F124" s="297" t="s">
        <v>1891</v>
      </c>
      <c r="G124" s="236">
        <v>45336</v>
      </c>
      <c r="H124" s="168">
        <v>5390</v>
      </c>
      <c r="I124" s="315">
        <v>7000</v>
      </c>
    </row>
    <row r="125" spans="1:9" s="2" customFormat="1" ht="66.75" customHeight="1">
      <c r="A125" s="24" t="s">
        <v>139</v>
      </c>
      <c r="B125" s="178" t="s">
        <v>1892</v>
      </c>
      <c r="C125" s="127" t="s">
        <v>1893</v>
      </c>
      <c r="D125" s="39" t="s">
        <v>1894</v>
      </c>
      <c r="E125" s="62" t="s">
        <v>1895</v>
      </c>
      <c r="F125" s="92" t="s">
        <v>1894</v>
      </c>
      <c r="G125" s="94">
        <v>45334</v>
      </c>
      <c r="H125" s="190">
        <v>14500</v>
      </c>
      <c r="I125" s="191">
        <v>15660</v>
      </c>
    </row>
    <row r="126" spans="1:9" s="2" customFormat="1" ht="45" customHeight="1">
      <c r="A126" s="24" t="s">
        <v>140</v>
      </c>
      <c r="B126" s="27" t="s">
        <v>1701</v>
      </c>
      <c r="C126" s="27" t="s">
        <v>1896</v>
      </c>
      <c r="D126" s="22" t="s">
        <v>1897</v>
      </c>
      <c r="E126" s="255">
        <v>45328</v>
      </c>
      <c r="F126" s="104" t="s">
        <v>1898</v>
      </c>
      <c r="G126" s="253" t="s">
        <v>1848</v>
      </c>
      <c r="H126" s="241">
        <v>1000</v>
      </c>
      <c r="I126" s="256">
        <v>1000</v>
      </c>
    </row>
    <row r="127" spans="1:9" s="2" customFormat="1" ht="36.75" customHeight="1">
      <c r="A127" s="24" t="s">
        <v>141</v>
      </c>
      <c r="B127" s="27" t="s">
        <v>1899</v>
      </c>
      <c r="C127" s="27" t="s">
        <v>1900</v>
      </c>
      <c r="D127" s="28" t="s">
        <v>1901</v>
      </c>
      <c r="E127" s="255">
        <v>45316</v>
      </c>
      <c r="F127" s="104" t="s">
        <v>1902</v>
      </c>
      <c r="G127" s="253" t="s">
        <v>1903</v>
      </c>
      <c r="H127" s="194">
        <v>3600</v>
      </c>
      <c r="I127" s="256">
        <v>4428</v>
      </c>
    </row>
    <row r="128" spans="1:9" s="2" customFormat="1" ht="59.25" customHeight="1">
      <c r="A128" s="24" t="s">
        <v>142</v>
      </c>
      <c r="B128" s="27" t="s">
        <v>1904</v>
      </c>
      <c r="C128" s="27" t="s">
        <v>1905</v>
      </c>
      <c r="D128" s="28" t="s">
        <v>1509</v>
      </c>
      <c r="E128" s="255"/>
      <c r="F128" s="60" t="s">
        <v>1906</v>
      </c>
      <c r="G128" s="329" t="s">
        <v>1787</v>
      </c>
      <c r="H128" s="241">
        <v>1750</v>
      </c>
      <c r="I128" s="256">
        <v>1750</v>
      </c>
    </row>
    <row r="129" spans="1:9" s="2" customFormat="1" ht="39.75" customHeight="1">
      <c r="A129" s="24" t="s">
        <v>143</v>
      </c>
      <c r="B129" s="11" t="s">
        <v>1524</v>
      </c>
      <c r="C129" s="11" t="s">
        <v>1525</v>
      </c>
      <c r="D129" s="13" t="s">
        <v>1489</v>
      </c>
      <c r="E129" s="23"/>
      <c r="F129" s="63" t="s">
        <v>1907</v>
      </c>
      <c r="G129" s="234" t="s">
        <v>1908</v>
      </c>
      <c r="H129" s="230">
        <v>29.98</v>
      </c>
      <c r="I129" s="390">
        <v>29.98</v>
      </c>
    </row>
    <row r="130" spans="1:9" s="2" customFormat="1" ht="41.25" customHeight="1">
      <c r="A130" s="24" t="s">
        <v>144</v>
      </c>
      <c r="B130" s="127" t="s">
        <v>1495</v>
      </c>
      <c r="C130" s="127" t="s">
        <v>1496</v>
      </c>
      <c r="D130" s="39" t="s">
        <v>1489</v>
      </c>
      <c r="E130" s="37"/>
      <c r="F130" s="116" t="s">
        <v>1909</v>
      </c>
      <c r="G130" s="253" t="s">
        <v>1910</v>
      </c>
      <c r="H130" s="250">
        <v>843.3</v>
      </c>
      <c r="I130" s="197">
        <v>1037.26</v>
      </c>
    </row>
    <row r="131" spans="1:9" s="2" customFormat="1" ht="34.5" customHeight="1">
      <c r="A131" s="24" t="s">
        <v>145</v>
      </c>
      <c r="B131" s="127" t="s">
        <v>1911</v>
      </c>
      <c r="C131" s="127" t="s">
        <v>1912</v>
      </c>
      <c r="D131" s="39" t="s">
        <v>1913</v>
      </c>
      <c r="E131" s="37" t="s">
        <v>1848</v>
      </c>
      <c r="F131" s="126" t="s">
        <v>1914</v>
      </c>
      <c r="G131" s="253" t="s">
        <v>1908</v>
      </c>
      <c r="H131" s="238">
        <v>3200</v>
      </c>
      <c r="I131" s="245">
        <v>3936</v>
      </c>
    </row>
    <row r="132" spans="1:9" s="2" customFormat="1" ht="33" customHeight="1">
      <c r="A132" s="24" t="s">
        <v>146</v>
      </c>
      <c r="B132" s="27" t="s">
        <v>1915</v>
      </c>
      <c r="C132" s="127" t="s">
        <v>1916</v>
      </c>
      <c r="D132" s="28" t="s">
        <v>1917</v>
      </c>
      <c r="E132" s="251" t="s">
        <v>1620</v>
      </c>
      <c r="F132" s="116" t="s">
        <v>1922</v>
      </c>
      <c r="G132" s="253" t="s">
        <v>1923</v>
      </c>
      <c r="H132" s="241">
        <v>350</v>
      </c>
      <c r="I132" s="256">
        <v>430.5</v>
      </c>
    </row>
    <row r="133" spans="1:9" s="2" customFormat="1" ht="39.75" customHeight="1">
      <c r="A133" s="24" t="s">
        <v>147</v>
      </c>
      <c r="B133" s="27" t="s">
        <v>1915</v>
      </c>
      <c r="C133" s="127" t="s">
        <v>1918</v>
      </c>
      <c r="D133" s="28" t="s">
        <v>1919</v>
      </c>
      <c r="E133" s="125" t="s">
        <v>1620</v>
      </c>
      <c r="F133" s="184" t="s">
        <v>1924</v>
      </c>
      <c r="G133" s="253" t="s">
        <v>1895</v>
      </c>
      <c r="H133" s="241">
        <v>350</v>
      </c>
      <c r="I133" s="256">
        <v>430.5</v>
      </c>
    </row>
    <row r="134" spans="1:9" s="2" customFormat="1" ht="39" customHeight="1">
      <c r="A134" s="24" t="s">
        <v>148</v>
      </c>
      <c r="B134" s="27" t="s">
        <v>1915</v>
      </c>
      <c r="C134" s="27" t="s">
        <v>1920</v>
      </c>
      <c r="D134" s="28" t="s">
        <v>1921</v>
      </c>
      <c r="E134" s="37" t="s">
        <v>1848</v>
      </c>
      <c r="F134" s="116" t="s">
        <v>1925</v>
      </c>
      <c r="G134" s="253" t="s">
        <v>1926</v>
      </c>
      <c r="H134" s="241">
        <v>350</v>
      </c>
      <c r="I134" s="256">
        <v>430.5</v>
      </c>
    </row>
    <row r="135" spans="1:9" s="2" customFormat="1" ht="38.25" customHeight="1">
      <c r="A135" s="24" t="s">
        <v>149</v>
      </c>
      <c r="B135" s="27" t="s">
        <v>1501</v>
      </c>
      <c r="C135" s="27" t="s">
        <v>1927</v>
      </c>
      <c r="D135" s="28" t="s">
        <v>1546</v>
      </c>
      <c r="E135" s="37"/>
      <c r="F135" s="116" t="s">
        <v>1928</v>
      </c>
      <c r="G135" s="253" t="s">
        <v>1875</v>
      </c>
      <c r="H135" s="241">
        <v>37.380000000000003</v>
      </c>
      <c r="I135" s="256">
        <v>40.36</v>
      </c>
    </row>
    <row r="136" spans="1:9" s="2" customFormat="1" ht="44.25" customHeight="1">
      <c r="A136" s="24" t="s">
        <v>150</v>
      </c>
      <c r="B136" s="30" t="s">
        <v>1929</v>
      </c>
      <c r="C136" s="127" t="s">
        <v>1930</v>
      </c>
      <c r="D136" s="39" t="s">
        <v>1931</v>
      </c>
      <c r="E136" s="237">
        <v>45292</v>
      </c>
      <c r="F136" s="126" t="s">
        <v>1934</v>
      </c>
      <c r="G136" s="253" t="s">
        <v>1935</v>
      </c>
      <c r="H136" s="242">
        <v>3208.66</v>
      </c>
      <c r="I136" s="249">
        <v>3946.65</v>
      </c>
    </row>
    <row r="137" spans="1:9" s="2" customFormat="1" ht="45" customHeight="1">
      <c r="A137" s="24" t="s">
        <v>151</v>
      </c>
      <c r="B137" s="30" t="s">
        <v>1932</v>
      </c>
      <c r="C137" s="127" t="s">
        <v>1933</v>
      </c>
      <c r="D137" s="39" t="s">
        <v>1489</v>
      </c>
      <c r="E137" s="237"/>
      <c r="F137" s="126" t="s">
        <v>1936</v>
      </c>
      <c r="G137" s="253" t="s">
        <v>1937</v>
      </c>
      <c r="H137" s="238">
        <v>70</v>
      </c>
      <c r="I137" s="245">
        <v>86.1</v>
      </c>
    </row>
    <row r="138" spans="1:9" s="2" customFormat="1" ht="45" customHeight="1">
      <c r="A138" s="24" t="s">
        <v>152</v>
      </c>
      <c r="B138" s="30" t="s">
        <v>1938</v>
      </c>
      <c r="C138" s="127" t="s">
        <v>1939</v>
      </c>
      <c r="D138" s="39" t="s">
        <v>1940</v>
      </c>
      <c r="E138" s="237" t="s">
        <v>1941</v>
      </c>
      <c r="F138" s="126" t="s">
        <v>1942</v>
      </c>
      <c r="G138" s="253" t="s">
        <v>1908</v>
      </c>
      <c r="H138" s="238">
        <v>80</v>
      </c>
      <c r="I138" s="245">
        <v>98.4</v>
      </c>
    </row>
    <row r="139" spans="1:9" s="2" customFormat="1" ht="45" customHeight="1">
      <c r="A139" s="24" t="s">
        <v>153</v>
      </c>
      <c r="B139" s="27" t="s">
        <v>1528</v>
      </c>
      <c r="C139" s="27" t="s">
        <v>1943</v>
      </c>
      <c r="D139" s="22" t="s">
        <v>1530</v>
      </c>
      <c r="E139" s="37" t="s">
        <v>1531</v>
      </c>
      <c r="F139" s="116" t="s">
        <v>1946</v>
      </c>
      <c r="G139" s="253" t="s">
        <v>1947</v>
      </c>
      <c r="H139" s="241">
        <v>233</v>
      </c>
      <c r="I139" s="256">
        <v>286.58999999999997</v>
      </c>
    </row>
    <row r="140" spans="1:9" s="2" customFormat="1" ht="53.25" customHeight="1">
      <c r="A140" s="24" t="s">
        <v>154</v>
      </c>
      <c r="B140" s="27" t="s">
        <v>1944</v>
      </c>
      <c r="C140" s="100" t="s">
        <v>1945</v>
      </c>
      <c r="D140" s="101" t="s">
        <v>1489</v>
      </c>
      <c r="E140" s="102"/>
      <c r="F140" s="92" t="s">
        <v>1948</v>
      </c>
      <c r="G140" s="94" t="s">
        <v>1937</v>
      </c>
      <c r="H140" s="201">
        <v>3646.67</v>
      </c>
      <c r="I140" s="191">
        <v>4485.3999999999996</v>
      </c>
    </row>
    <row r="141" spans="1:9" s="2" customFormat="1" ht="51" customHeight="1">
      <c r="A141" s="24" t="s">
        <v>155</v>
      </c>
      <c r="B141" s="27" t="s">
        <v>1949</v>
      </c>
      <c r="C141" s="100" t="s">
        <v>1950</v>
      </c>
      <c r="D141" s="101" t="s">
        <v>1951</v>
      </c>
      <c r="E141" s="102" t="s">
        <v>1952</v>
      </c>
      <c r="F141" s="92" t="s">
        <v>1953</v>
      </c>
      <c r="G141" s="111" t="s">
        <v>1954</v>
      </c>
      <c r="H141" s="190">
        <v>16705.259999999998</v>
      </c>
      <c r="I141" s="191">
        <v>20547.47</v>
      </c>
    </row>
    <row r="142" spans="1:9" s="2" customFormat="1" ht="83.25" customHeight="1">
      <c r="A142" s="24" t="s">
        <v>156</v>
      </c>
      <c r="B142" s="112" t="s">
        <v>1955</v>
      </c>
      <c r="C142" s="100" t="s">
        <v>1956</v>
      </c>
      <c r="D142" s="101" t="s">
        <v>1957</v>
      </c>
      <c r="E142" s="282">
        <v>45306</v>
      </c>
      <c r="F142" s="297" t="s">
        <v>1710</v>
      </c>
      <c r="G142" s="236">
        <v>45345</v>
      </c>
      <c r="H142" s="168">
        <v>124.39</v>
      </c>
      <c r="I142" s="315">
        <v>153</v>
      </c>
    </row>
    <row r="143" spans="1:9" s="2" customFormat="1" ht="53.25" customHeight="1">
      <c r="A143" s="24" t="s">
        <v>157</v>
      </c>
      <c r="B143" s="27" t="s">
        <v>1958</v>
      </c>
      <c r="C143" s="100" t="s">
        <v>1959</v>
      </c>
      <c r="D143" s="101" t="s">
        <v>1960</v>
      </c>
      <c r="E143" s="102">
        <v>45293</v>
      </c>
      <c r="F143" s="92" t="s">
        <v>1961</v>
      </c>
      <c r="G143" s="111">
        <v>45350</v>
      </c>
      <c r="H143" s="190">
        <v>500</v>
      </c>
      <c r="I143" s="191">
        <v>540</v>
      </c>
    </row>
    <row r="144" spans="1:9" s="2" customFormat="1" ht="46.5" customHeight="1">
      <c r="A144" s="24" t="s">
        <v>158</v>
      </c>
      <c r="B144" s="27" t="s">
        <v>1958</v>
      </c>
      <c r="C144" s="100" t="s">
        <v>1962</v>
      </c>
      <c r="D144" s="101" t="s">
        <v>1960</v>
      </c>
      <c r="E144" s="102">
        <v>45293</v>
      </c>
      <c r="F144" s="104" t="s">
        <v>1963</v>
      </c>
      <c r="G144" s="253" t="s">
        <v>1964</v>
      </c>
      <c r="H144" s="78">
        <v>500</v>
      </c>
      <c r="I144" s="269">
        <v>540</v>
      </c>
    </row>
    <row r="145" spans="1:9" s="2" customFormat="1" ht="78.75" customHeight="1">
      <c r="A145" s="24" t="s">
        <v>159</v>
      </c>
      <c r="B145" s="27" t="s">
        <v>1892</v>
      </c>
      <c r="C145" s="27" t="s">
        <v>1965</v>
      </c>
      <c r="D145" s="28" t="s">
        <v>1966</v>
      </c>
      <c r="E145" s="102">
        <v>45328</v>
      </c>
      <c r="F145" s="104" t="s">
        <v>1650</v>
      </c>
      <c r="G145" s="253" t="s">
        <v>1967</v>
      </c>
      <c r="H145" s="78">
        <v>13500</v>
      </c>
      <c r="I145" s="269">
        <v>14580</v>
      </c>
    </row>
    <row r="146" spans="1:9" s="2" customFormat="1" ht="51" customHeight="1">
      <c r="A146" s="24" t="s">
        <v>160</v>
      </c>
      <c r="B146" s="27" t="s">
        <v>1968</v>
      </c>
      <c r="C146" s="12" t="s">
        <v>1969</v>
      </c>
      <c r="D146" s="28" t="s">
        <v>1970</v>
      </c>
      <c r="E146" s="102">
        <v>45335</v>
      </c>
      <c r="F146" s="104" t="s">
        <v>1971</v>
      </c>
      <c r="G146" s="253" t="s">
        <v>1926</v>
      </c>
      <c r="H146" s="78">
        <v>46550</v>
      </c>
      <c r="I146" s="269">
        <f>H146*1.23</f>
        <v>57256.5</v>
      </c>
    </row>
    <row r="147" spans="1:9" s="2" customFormat="1" ht="45" customHeight="1">
      <c r="A147" s="24" t="s">
        <v>161</v>
      </c>
      <c r="B147" s="27" t="s">
        <v>1972</v>
      </c>
      <c r="C147" s="127" t="s">
        <v>1973</v>
      </c>
      <c r="D147" s="39" t="s">
        <v>1489</v>
      </c>
      <c r="E147" s="255"/>
      <c r="F147" s="104" t="s">
        <v>1974</v>
      </c>
      <c r="G147" s="253" t="s">
        <v>1975</v>
      </c>
      <c r="H147" s="78">
        <v>25.53</v>
      </c>
      <c r="I147" s="269">
        <v>25.53</v>
      </c>
    </row>
    <row r="148" spans="1:9" s="2" customFormat="1" ht="45" customHeight="1">
      <c r="A148" s="24" t="s">
        <v>162</v>
      </c>
      <c r="B148" s="27" t="s">
        <v>1495</v>
      </c>
      <c r="C148" s="27" t="s">
        <v>1496</v>
      </c>
      <c r="D148" s="22" t="s">
        <v>1489</v>
      </c>
      <c r="E148" s="125"/>
      <c r="F148" s="78" t="s">
        <v>1976</v>
      </c>
      <c r="G148" s="328" t="s">
        <v>1977</v>
      </c>
      <c r="H148" s="78">
        <v>724.68</v>
      </c>
      <c r="I148" s="269">
        <v>891.36</v>
      </c>
    </row>
    <row r="149" spans="1:9" s="2" customFormat="1" ht="45" customHeight="1">
      <c r="A149" s="24" t="s">
        <v>163</v>
      </c>
      <c r="B149" s="27" t="s">
        <v>1647</v>
      </c>
      <c r="C149" s="14" t="s">
        <v>1978</v>
      </c>
      <c r="D149" s="18" t="s">
        <v>1649</v>
      </c>
      <c r="E149" s="125" t="s">
        <v>1500</v>
      </c>
      <c r="F149" s="104" t="s">
        <v>1887</v>
      </c>
      <c r="G149" s="253" t="s">
        <v>1979</v>
      </c>
      <c r="H149" s="78">
        <v>4512.2</v>
      </c>
      <c r="I149" s="269">
        <v>5550</v>
      </c>
    </row>
    <row r="150" spans="1:9" s="2" customFormat="1" ht="45" customHeight="1">
      <c r="A150" s="24" t="s">
        <v>164</v>
      </c>
      <c r="B150" s="27" t="s">
        <v>1737</v>
      </c>
      <c r="C150" s="27" t="s">
        <v>1980</v>
      </c>
      <c r="D150" s="28" t="s">
        <v>1739</v>
      </c>
      <c r="E150" s="37"/>
      <c r="F150" s="116" t="s">
        <v>1981</v>
      </c>
      <c r="G150" s="253" t="s">
        <v>1979</v>
      </c>
      <c r="H150" s="78">
        <v>2344.35</v>
      </c>
      <c r="I150" s="269">
        <v>2883.55</v>
      </c>
    </row>
    <row r="151" spans="1:9" s="2" customFormat="1" ht="53.25" customHeight="1">
      <c r="A151" s="24" t="s">
        <v>165</v>
      </c>
      <c r="B151" s="27" t="s">
        <v>1518</v>
      </c>
      <c r="C151" s="27" t="s">
        <v>1982</v>
      </c>
      <c r="D151" s="28" t="s">
        <v>1520</v>
      </c>
      <c r="E151" s="37" t="s">
        <v>1521</v>
      </c>
      <c r="F151" s="34" t="s">
        <v>1983</v>
      </c>
      <c r="G151" s="253" t="s">
        <v>1979</v>
      </c>
      <c r="H151" s="78">
        <v>1137.3</v>
      </c>
      <c r="I151" s="269">
        <v>1137.3</v>
      </c>
    </row>
    <row r="152" spans="1:9" s="2" customFormat="1" ht="45" customHeight="1">
      <c r="A152" s="24" t="s">
        <v>166</v>
      </c>
      <c r="B152" s="27" t="s">
        <v>1515</v>
      </c>
      <c r="C152" s="27" t="s">
        <v>1516</v>
      </c>
      <c r="D152" s="28" t="s">
        <v>1489</v>
      </c>
      <c r="E152" s="37"/>
      <c r="F152" s="104" t="s">
        <v>1984</v>
      </c>
      <c r="G152" s="253" t="s">
        <v>1985</v>
      </c>
      <c r="H152" s="78">
        <v>1371.02</v>
      </c>
      <c r="I152" s="269">
        <v>1686.35</v>
      </c>
    </row>
    <row r="153" spans="1:9" s="2" customFormat="1" ht="69.75" customHeight="1">
      <c r="A153" s="24" t="s">
        <v>167</v>
      </c>
      <c r="B153" s="112" t="s">
        <v>1763</v>
      </c>
      <c r="C153" s="100" t="s">
        <v>1986</v>
      </c>
      <c r="D153" s="101" t="s">
        <v>1765</v>
      </c>
      <c r="E153" s="102">
        <v>45288</v>
      </c>
      <c r="F153" s="92" t="s">
        <v>1987</v>
      </c>
      <c r="G153" s="94">
        <v>45351</v>
      </c>
      <c r="H153" s="100">
        <v>5555.56</v>
      </c>
      <c r="I153" s="191">
        <v>6000</v>
      </c>
    </row>
    <row r="154" spans="1:9" s="2" customFormat="1" ht="61.5" customHeight="1">
      <c r="A154" s="24" t="s">
        <v>168</v>
      </c>
      <c r="B154" s="112" t="s">
        <v>1988</v>
      </c>
      <c r="C154" s="100" t="s">
        <v>1989</v>
      </c>
      <c r="D154" s="101" t="s">
        <v>1990</v>
      </c>
      <c r="E154" s="102">
        <v>45328</v>
      </c>
      <c r="F154" s="92" t="s">
        <v>1987</v>
      </c>
      <c r="G154" s="94">
        <v>45349</v>
      </c>
      <c r="H154" s="100">
        <v>8000</v>
      </c>
      <c r="I154" s="202">
        <v>8640</v>
      </c>
    </row>
    <row r="155" spans="1:9" s="2" customFormat="1" ht="64.5" customHeight="1">
      <c r="A155" s="24" t="s">
        <v>169</v>
      </c>
      <c r="B155" s="112" t="s">
        <v>1958</v>
      </c>
      <c r="C155" s="100" t="s">
        <v>1991</v>
      </c>
      <c r="D155" s="101" t="s">
        <v>1992</v>
      </c>
      <c r="E155" s="102">
        <v>45293</v>
      </c>
      <c r="F155" s="92" t="s">
        <v>1952</v>
      </c>
      <c r="G155" s="94">
        <v>45351</v>
      </c>
      <c r="H155" s="100">
        <v>6203.7</v>
      </c>
      <c r="I155" s="202">
        <v>6700</v>
      </c>
    </row>
    <row r="156" spans="1:9" s="2" customFormat="1" ht="61.5" customHeight="1">
      <c r="A156" s="24" t="s">
        <v>170</v>
      </c>
      <c r="B156" s="112" t="s">
        <v>1993</v>
      </c>
      <c r="C156" s="100" t="s">
        <v>1994</v>
      </c>
      <c r="D156" s="101" t="s">
        <v>1995</v>
      </c>
      <c r="E156" s="102" t="s">
        <v>1908</v>
      </c>
      <c r="F156" s="92" t="s">
        <v>1998</v>
      </c>
      <c r="G156" s="94" t="s">
        <v>1975</v>
      </c>
      <c r="H156" s="100">
        <v>150</v>
      </c>
      <c r="I156" s="202">
        <v>150</v>
      </c>
    </row>
    <row r="157" spans="1:9" s="2" customFormat="1" ht="60.75" customHeight="1">
      <c r="A157" s="24" t="s">
        <v>171</v>
      </c>
      <c r="B157" s="180" t="s">
        <v>1993</v>
      </c>
      <c r="C157" s="127" t="s">
        <v>1996</v>
      </c>
      <c r="D157" s="28" t="s">
        <v>1997</v>
      </c>
      <c r="E157" s="37" t="s">
        <v>1908</v>
      </c>
      <c r="F157" s="104" t="s">
        <v>1999</v>
      </c>
      <c r="G157" s="243" t="s">
        <v>1975</v>
      </c>
      <c r="H157" s="78">
        <v>150</v>
      </c>
      <c r="I157" s="269">
        <v>150</v>
      </c>
    </row>
    <row r="158" spans="1:9" s="2" customFormat="1" ht="61.5" customHeight="1">
      <c r="A158" s="24" t="s">
        <v>172</v>
      </c>
      <c r="B158" s="180" t="s">
        <v>1692</v>
      </c>
      <c r="C158" s="127" t="s">
        <v>2000</v>
      </c>
      <c r="D158" s="28" t="s">
        <v>1694</v>
      </c>
      <c r="E158" s="37" t="s">
        <v>2001</v>
      </c>
      <c r="F158" s="32" t="s">
        <v>2002</v>
      </c>
      <c r="G158" s="330" t="s">
        <v>2003</v>
      </c>
      <c r="H158" s="156">
        <v>2777.78</v>
      </c>
      <c r="I158" s="207">
        <v>3000</v>
      </c>
    </row>
    <row r="159" spans="1:9" s="2" customFormat="1" ht="63" customHeight="1">
      <c r="A159" s="24" t="s">
        <v>173</v>
      </c>
      <c r="B159" s="180" t="s">
        <v>1632</v>
      </c>
      <c r="C159" s="127" t="s">
        <v>2004</v>
      </c>
      <c r="D159" s="28" t="s">
        <v>2005</v>
      </c>
      <c r="E159" s="37" t="s">
        <v>1870</v>
      </c>
      <c r="F159" s="157"/>
      <c r="G159" s="243"/>
      <c r="H159" s="78">
        <v>45700</v>
      </c>
      <c r="I159" s="269">
        <v>45700</v>
      </c>
    </row>
    <row r="160" spans="1:9" s="2" customFormat="1" ht="45" customHeight="1">
      <c r="A160" s="24" t="s">
        <v>174</v>
      </c>
      <c r="B160" s="27" t="s">
        <v>1867</v>
      </c>
      <c r="C160" s="127" t="s">
        <v>2006</v>
      </c>
      <c r="D160" s="39" t="s">
        <v>2007</v>
      </c>
      <c r="E160" s="37" t="s">
        <v>2008</v>
      </c>
      <c r="F160" s="126" t="s">
        <v>2009</v>
      </c>
      <c r="G160" s="253" t="s">
        <v>2010</v>
      </c>
      <c r="H160" s="257">
        <v>349</v>
      </c>
      <c r="I160" s="391">
        <f>H160*1.23</f>
        <v>429.27</v>
      </c>
    </row>
    <row r="161" spans="1:9" s="1" customFormat="1" ht="45.75" customHeight="1">
      <c r="A161" s="24" t="s">
        <v>175</v>
      </c>
      <c r="B161" s="127" t="s">
        <v>2011</v>
      </c>
      <c r="C161" s="127" t="s">
        <v>2012</v>
      </c>
      <c r="D161" s="39" t="s">
        <v>2013</v>
      </c>
      <c r="E161" s="62" t="s">
        <v>2025</v>
      </c>
      <c r="F161" s="104" t="s">
        <v>2014</v>
      </c>
      <c r="G161" s="253" t="s">
        <v>1527</v>
      </c>
      <c r="H161" s="78">
        <v>3265.5</v>
      </c>
      <c r="I161" s="269">
        <v>4016.57</v>
      </c>
    </row>
    <row r="162" spans="1:9" s="1" customFormat="1" ht="68.25" customHeight="1">
      <c r="A162" s="24" t="s">
        <v>176</v>
      </c>
      <c r="B162" s="181" t="s">
        <v>2015</v>
      </c>
      <c r="C162" s="14" t="s">
        <v>2016</v>
      </c>
      <c r="D162" s="18" t="s">
        <v>2017</v>
      </c>
      <c r="E162" s="37" t="s">
        <v>1620</v>
      </c>
      <c r="F162" s="32" t="s">
        <v>2018</v>
      </c>
      <c r="G162" s="236" t="s">
        <v>2019</v>
      </c>
      <c r="H162" s="156">
        <v>2731.71</v>
      </c>
      <c r="I162" s="207">
        <v>3360</v>
      </c>
    </row>
    <row r="163" spans="1:9" s="2" customFormat="1" ht="73.5" customHeight="1">
      <c r="A163" s="24" t="s">
        <v>177</v>
      </c>
      <c r="B163" s="182" t="s">
        <v>2020</v>
      </c>
      <c r="C163" s="127" t="s">
        <v>2021</v>
      </c>
      <c r="D163" s="28" t="s">
        <v>2022</v>
      </c>
      <c r="E163" s="37" t="s">
        <v>1620</v>
      </c>
      <c r="F163" s="104" t="s">
        <v>2023</v>
      </c>
      <c r="G163" s="243" t="s">
        <v>2024</v>
      </c>
      <c r="H163" s="78">
        <v>3902.44</v>
      </c>
      <c r="I163" s="269">
        <v>4800</v>
      </c>
    </row>
    <row r="164" spans="1:9" s="2" customFormat="1" ht="98.25" customHeight="1">
      <c r="A164" s="24" t="s">
        <v>178</v>
      </c>
      <c r="B164" s="180" t="s">
        <v>2026</v>
      </c>
      <c r="C164" s="127" t="s">
        <v>2027</v>
      </c>
      <c r="D164" s="39" t="s">
        <v>2028</v>
      </c>
      <c r="E164" s="62"/>
      <c r="F164" s="104" t="s">
        <v>2029</v>
      </c>
      <c r="G164" s="243" t="s">
        <v>2030</v>
      </c>
      <c r="H164" s="183">
        <v>440.97</v>
      </c>
      <c r="I164" s="279">
        <v>542.39</v>
      </c>
    </row>
    <row r="165" spans="1:9" s="2" customFormat="1" ht="91.5" customHeight="1">
      <c r="A165" s="24" t="s">
        <v>179</v>
      </c>
      <c r="B165" s="182" t="s">
        <v>1794</v>
      </c>
      <c r="C165" s="12" t="s">
        <v>1795</v>
      </c>
      <c r="D165" s="23" t="s">
        <v>1796</v>
      </c>
      <c r="E165" s="158" t="s">
        <v>1797</v>
      </c>
      <c r="F165" s="116" t="s">
        <v>2031</v>
      </c>
      <c r="G165" s="243" t="s">
        <v>2032</v>
      </c>
      <c r="H165" s="183">
        <v>470.36</v>
      </c>
      <c r="I165" s="279">
        <v>507.99</v>
      </c>
    </row>
    <row r="166" spans="1:9" s="2" customFormat="1" ht="80.25" customHeight="1">
      <c r="A166" s="24" t="s">
        <v>180</v>
      </c>
      <c r="B166" s="112" t="s">
        <v>1632</v>
      </c>
      <c r="C166" s="100" t="s">
        <v>2033</v>
      </c>
      <c r="D166" s="101" t="s">
        <v>1913</v>
      </c>
      <c r="E166" s="102">
        <v>45355</v>
      </c>
      <c r="F166" s="92"/>
      <c r="G166" s="94"/>
      <c r="H166" s="190">
        <v>78052.649999999994</v>
      </c>
      <c r="I166" s="191">
        <v>78052.649999999994</v>
      </c>
    </row>
    <row r="167" spans="1:9" s="2" customFormat="1" ht="45" customHeight="1">
      <c r="A167" s="24" t="s">
        <v>181</v>
      </c>
      <c r="B167" s="12" t="s">
        <v>1801</v>
      </c>
      <c r="C167" s="27" t="s">
        <v>2034</v>
      </c>
      <c r="D167" s="23" t="s">
        <v>1803</v>
      </c>
      <c r="E167" s="81">
        <v>45293</v>
      </c>
      <c r="F167" s="153">
        <v>8.3003952569169967E-2</v>
      </c>
      <c r="G167" s="81">
        <v>45356</v>
      </c>
      <c r="H167" s="183">
        <v>300</v>
      </c>
      <c r="I167" s="279">
        <v>324</v>
      </c>
    </row>
    <row r="168" spans="1:9" s="2" customFormat="1" ht="45" customHeight="1">
      <c r="A168" s="24" t="s">
        <v>182</v>
      </c>
      <c r="B168" s="11" t="s">
        <v>1911</v>
      </c>
      <c r="C168" s="12" t="s">
        <v>2035</v>
      </c>
      <c r="D168" s="23" t="s">
        <v>2036</v>
      </c>
      <c r="E168" s="20">
        <v>45342</v>
      </c>
      <c r="F168" s="83" t="s">
        <v>2037</v>
      </c>
      <c r="G168" s="327">
        <v>45358</v>
      </c>
      <c r="H168" s="196">
        <v>500</v>
      </c>
      <c r="I168" s="197">
        <v>615</v>
      </c>
    </row>
    <row r="169" spans="1:9" s="2" customFormat="1" ht="45" customHeight="1">
      <c r="A169" s="24" t="s">
        <v>183</v>
      </c>
      <c r="B169" s="11" t="s">
        <v>1501</v>
      </c>
      <c r="C169" s="12" t="s">
        <v>2038</v>
      </c>
      <c r="D169" s="13" t="s">
        <v>1503</v>
      </c>
      <c r="E169" s="62" t="s">
        <v>1504</v>
      </c>
      <c r="F169" s="63" t="s">
        <v>2039</v>
      </c>
      <c r="G169" s="234" t="s">
        <v>2040</v>
      </c>
      <c r="H169" s="171">
        <v>7818.84</v>
      </c>
      <c r="I169" s="170">
        <v>8444.3700000000008</v>
      </c>
    </row>
    <row r="170" spans="1:9" s="2" customFormat="1" ht="90.75" customHeight="1">
      <c r="A170" s="24" t="s">
        <v>184</v>
      </c>
      <c r="B170" s="11" t="s">
        <v>1501</v>
      </c>
      <c r="C170" s="11" t="s">
        <v>2041</v>
      </c>
      <c r="D170" s="13" t="s">
        <v>1546</v>
      </c>
      <c r="E170" s="62"/>
      <c r="F170" s="63" t="s">
        <v>2043</v>
      </c>
      <c r="G170" s="234" t="s">
        <v>2044</v>
      </c>
      <c r="H170" s="171">
        <v>49.68</v>
      </c>
      <c r="I170" s="170">
        <v>53.64</v>
      </c>
    </row>
    <row r="171" spans="1:9" s="2" customFormat="1" ht="72.75" customHeight="1">
      <c r="A171" s="24" t="s">
        <v>185</v>
      </c>
      <c r="B171" s="127" t="s">
        <v>1501</v>
      </c>
      <c r="C171" s="127" t="s">
        <v>2042</v>
      </c>
      <c r="D171" s="28" t="s">
        <v>1546</v>
      </c>
      <c r="E171" s="37"/>
      <c r="F171" s="116" t="s">
        <v>2045</v>
      </c>
      <c r="G171" s="253" t="s">
        <v>2044</v>
      </c>
      <c r="H171" s="78">
        <v>131.22</v>
      </c>
      <c r="I171" s="269">
        <v>141.71</v>
      </c>
    </row>
    <row r="172" spans="1:9" s="2" customFormat="1" ht="45" customHeight="1">
      <c r="A172" s="24" t="s">
        <v>186</v>
      </c>
      <c r="B172" s="127" t="s">
        <v>1539</v>
      </c>
      <c r="C172" s="127" t="s">
        <v>2046</v>
      </c>
      <c r="D172" s="39" t="s">
        <v>1541</v>
      </c>
      <c r="E172" s="62" t="s">
        <v>1542</v>
      </c>
      <c r="F172" s="246" t="s">
        <v>2047</v>
      </c>
      <c r="G172" s="253" t="s">
        <v>2048</v>
      </c>
      <c r="H172" s="78">
        <v>9304.9</v>
      </c>
      <c r="I172" s="269">
        <v>9304.9</v>
      </c>
    </row>
    <row r="173" spans="1:9" s="2" customFormat="1" ht="55.5" customHeight="1">
      <c r="A173" s="24" t="s">
        <v>187</v>
      </c>
      <c r="B173" s="27" t="s">
        <v>1495</v>
      </c>
      <c r="C173" s="127" t="s">
        <v>1496</v>
      </c>
      <c r="D173" s="28" t="s">
        <v>1489</v>
      </c>
      <c r="E173" s="62"/>
      <c r="F173" s="104" t="s">
        <v>2049</v>
      </c>
      <c r="G173" s="253" t="s">
        <v>2044</v>
      </c>
      <c r="H173" s="78">
        <v>16.48</v>
      </c>
      <c r="I173" s="269">
        <v>20.27</v>
      </c>
    </row>
    <row r="174" spans="1:9" s="2" customFormat="1" ht="45" customHeight="1">
      <c r="A174" s="24" t="s">
        <v>188</v>
      </c>
      <c r="B174" s="127" t="s">
        <v>1784</v>
      </c>
      <c r="C174" s="27" t="s">
        <v>2050</v>
      </c>
      <c r="D174" s="22" t="s">
        <v>1509</v>
      </c>
      <c r="E174" s="37"/>
      <c r="F174" s="116" t="s">
        <v>2051</v>
      </c>
      <c r="G174" s="253" t="s">
        <v>2040</v>
      </c>
      <c r="H174" s="78">
        <v>500</v>
      </c>
      <c r="I174" s="269">
        <v>615</v>
      </c>
    </row>
    <row r="175" spans="1:9" s="2" customFormat="1" ht="67.5" customHeight="1">
      <c r="A175" s="24" t="s">
        <v>189</v>
      </c>
      <c r="B175" s="127" t="s">
        <v>1528</v>
      </c>
      <c r="C175" s="100" t="s">
        <v>2052</v>
      </c>
      <c r="D175" s="101" t="s">
        <v>1530</v>
      </c>
      <c r="E175" s="113" t="s">
        <v>1531</v>
      </c>
      <c r="F175" s="92" t="s">
        <v>2055</v>
      </c>
      <c r="G175" s="94" t="s">
        <v>2056</v>
      </c>
      <c r="H175" s="112">
        <v>1078.48</v>
      </c>
      <c r="I175" s="202">
        <v>1326.53</v>
      </c>
    </row>
    <row r="176" spans="1:9" s="2" customFormat="1" ht="84.75" customHeight="1">
      <c r="A176" s="24" t="s">
        <v>190</v>
      </c>
      <c r="B176" s="127" t="s">
        <v>2053</v>
      </c>
      <c r="C176" s="100" t="s">
        <v>2054</v>
      </c>
      <c r="D176" s="101" t="s">
        <v>1489</v>
      </c>
      <c r="E176" s="113"/>
      <c r="F176" s="92" t="s">
        <v>2057</v>
      </c>
      <c r="G176" s="94" t="s">
        <v>2058</v>
      </c>
      <c r="H176" s="112">
        <v>203.25</v>
      </c>
      <c r="I176" s="202">
        <v>250</v>
      </c>
    </row>
    <row r="177" spans="1:9" s="2" customFormat="1" ht="48.75" customHeight="1">
      <c r="A177" s="24" t="s">
        <v>191</v>
      </c>
      <c r="B177" s="127" t="s">
        <v>2059</v>
      </c>
      <c r="C177" s="100" t="s">
        <v>2060</v>
      </c>
      <c r="D177" s="101" t="s">
        <v>1489</v>
      </c>
      <c r="E177" s="113"/>
      <c r="F177" s="92" t="s">
        <v>2061</v>
      </c>
      <c r="G177" s="94" t="s">
        <v>2056</v>
      </c>
      <c r="H177" s="112">
        <v>146.57</v>
      </c>
      <c r="I177" s="202">
        <v>165</v>
      </c>
    </row>
    <row r="178" spans="1:9" s="2" customFormat="1" ht="51" customHeight="1">
      <c r="A178" s="24" t="s">
        <v>192</v>
      </c>
      <c r="B178" s="127" t="s">
        <v>1534</v>
      </c>
      <c r="C178" s="100" t="s">
        <v>2062</v>
      </c>
      <c r="D178" s="101" t="s">
        <v>1536</v>
      </c>
      <c r="E178" s="113" t="s">
        <v>1537</v>
      </c>
      <c r="F178" s="92" t="s">
        <v>2063</v>
      </c>
      <c r="G178" s="111" t="s">
        <v>2048</v>
      </c>
      <c r="H178" s="100">
        <v>225.14</v>
      </c>
      <c r="I178" s="202">
        <v>276.92</v>
      </c>
    </row>
    <row r="179" spans="1:9" s="2" customFormat="1" ht="51.75" customHeight="1">
      <c r="A179" s="24" t="s">
        <v>193</v>
      </c>
      <c r="B179" s="127" t="s">
        <v>1528</v>
      </c>
      <c r="C179" s="100" t="s">
        <v>2064</v>
      </c>
      <c r="D179" s="101" t="s">
        <v>1530</v>
      </c>
      <c r="E179" s="113" t="s">
        <v>1531</v>
      </c>
      <c r="F179" s="92" t="s">
        <v>2065</v>
      </c>
      <c r="G179" s="111" t="s">
        <v>2066</v>
      </c>
      <c r="H179" s="100">
        <v>1314.96</v>
      </c>
      <c r="I179" s="202">
        <v>1617.41</v>
      </c>
    </row>
    <row r="180" spans="1:9" s="2" customFormat="1" ht="48.75" customHeight="1">
      <c r="A180" s="24" t="s">
        <v>194</v>
      </c>
      <c r="B180" s="100" t="s">
        <v>1636</v>
      </c>
      <c r="C180" s="112" t="s">
        <v>2067</v>
      </c>
      <c r="D180" s="101" t="s">
        <v>1856</v>
      </c>
      <c r="E180" s="102"/>
      <c r="F180" s="92" t="s">
        <v>2069</v>
      </c>
      <c r="G180" s="94" t="s">
        <v>2070</v>
      </c>
      <c r="H180" s="100">
        <v>4317.51</v>
      </c>
      <c r="I180" s="191">
        <v>5310.54</v>
      </c>
    </row>
    <row r="181" spans="1:9" s="2" customFormat="1" ht="60" customHeight="1">
      <c r="A181" s="24" t="s">
        <v>195</v>
      </c>
      <c r="B181" s="100" t="s">
        <v>1636</v>
      </c>
      <c r="C181" s="112" t="s">
        <v>2068</v>
      </c>
      <c r="D181" s="101" t="s">
        <v>1856</v>
      </c>
      <c r="E181" s="102"/>
      <c r="F181" s="92" t="s">
        <v>2071</v>
      </c>
      <c r="G181" s="94" t="s">
        <v>2070</v>
      </c>
      <c r="H181" s="100">
        <v>165.06</v>
      </c>
      <c r="I181" s="191">
        <v>203.02</v>
      </c>
    </row>
    <row r="182" spans="1:9" s="2" customFormat="1" ht="45" customHeight="1">
      <c r="A182" s="24" t="s">
        <v>196</v>
      </c>
      <c r="B182" s="27" t="s">
        <v>1492</v>
      </c>
      <c r="C182" s="27" t="s">
        <v>2073</v>
      </c>
      <c r="D182" s="28" t="s">
        <v>1494</v>
      </c>
      <c r="E182" s="37"/>
      <c r="F182" s="116" t="s">
        <v>2074</v>
      </c>
      <c r="G182" s="253" t="s">
        <v>2040</v>
      </c>
      <c r="H182" s="78">
        <v>750.5</v>
      </c>
      <c r="I182" s="269">
        <v>923.12</v>
      </c>
    </row>
    <row r="183" spans="1:9" s="2" customFormat="1" ht="45" customHeight="1">
      <c r="A183" s="24" t="s">
        <v>197</v>
      </c>
      <c r="B183" s="11" t="s">
        <v>2075</v>
      </c>
      <c r="C183" s="11" t="s">
        <v>2076</v>
      </c>
      <c r="D183" s="13" t="s">
        <v>2077</v>
      </c>
      <c r="E183" s="150" t="s">
        <v>2078</v>
      </c>
      <c r="F183" s="60" t="s">
        <v>2079</v>
      </c>
      <c r="G183" s="253" t="s">
        <v>2080</v>
      </c>
      <c r="H183" s="183">
        <v>800</v>
      </c>
      <c r="I183" s="279">
        <v>984</v>
      </c>
    </row>
    <row r="184" spans="1:9" s="2" customFormat="1" ht="45" customHeight="1">
      <c r="A184" s="24" t="s">
        <v>198</v>
      </c>
      <c r="B184" s="27" t="s">
        <v>2081</v>
      </c>
      <c r="C184" s="258" t="s">
        <v>2082</v>
      </c>
      <c r="D184" s="39" t="s">
        <v>2083</v>
      </c>
      <c r="E184" s="37" t="s">
        <v>2032</v>
      </c>
      <c r="F184" s="104" t="s">
        <v>2084</v>
      </c>
      <c r="G184" s="253" t="s">
        <v>2085</v>
      </c>
      <c r="H184" s="78">
        <v>3600</v>
      </c>
      <c r="I184" s="269">
        <v>4428</v>
      </c>
    </row>
    <row r="185" spans="1:9" s="2" customFormat="1" ht="93.75" customHeight="1">
      <c r="A185" s="24" t="s">
        <v>199</v>
      </c>
      <c r="B185" s="112" t="s">
        <v>2086</v>
      </c>
      <c r="C185" s="100" t="s">
        <v>2087</v>
      </c>
      <c r="D185" s="101" t="s">
        <v>2088</v>
      </c>
      <c r="E185" s="282">
        <v>45306</v>
      </c>
      <c r="F185" s="297" t="s">
        <v>1687</v>
      </c>
      <c r="G185" s="236">
        <v>45358</v>
      </c>
      <c r="H185" s="168">
        <v>340.57</v>
      </c>
      <c r="I185" s="315">
        <v>418.9</v>
      </c>
    </row>
    <row r="186" spans="1:9" s="2" customFormat="1" ht="90.75" customHeight="1">
      <c r="A186" s="24" t="s">
        <v>200</v>
      </c>
      <c r="B186" s="112" t="s">
        <v>2086</v>
      </c>
      <c r="C186" s="100" t="s">
        <v>2087</v>
      </c>
      <c r="D186" s="101" t="s">
        <v>2282</v>
      </c>
      <c r="E186" s="282">
        <v>45306</v>
      </c>
      <c r="F186" s="297" t="s">
        <v>1715</v>
      </c>
      <c r="G186" s="236">
        <v>45358</v>
      </c>
      <c r="H186" s="168">
        <v>192.36</v>
      </c>
      <c r="I186" s="315">
        <v>236.6</v>
      </c>
    </row>
    <row r="187" spans="1:9" s="2" customFormat="1" ht="49.5" customHeight="1">
      <c r="A187" s="24" t="s">
        <v>201</v>
      </c>
      <c r="B187" s="112" t="s">
        <v>2089</v>
      </c>
      <c r="C187" s="100" t="s">
        <v>2090</v>
      </c>
      <c r="D187" s="101" t="s">
        <v>2091</v>
      </c>
      <c r="E187" s="282">
        <v>45306</v>
      </c>
      <c r="F187" s="297" t="s">
        <v>2102</v>
      </c>
      <c r="G187" s="236">
        <v>45351</v>
      </c>
      <c r="H187" s="168">
        <v>149.6</v>
      </c>
      <c r="I187" s="315">
        <v>161.56</v>
      </c>
    </row>
    <row r="188" spans="1:9" s="2" customFormat="1" ht="54.75" customHeight="1">
      <c r="A188" s="24" t="s">
        <v>202</v>
      </c>
      <c r="B188" s="112" t="s">
        <v>2089</v>
      </c>
      <c r="C188" s="100" t="s">
        <v>2092</v>
      </c>
      <c r="D188" s="101" t="s">
        <v>2093</v>
      </c>
      <c r="E188" s="282">
        <v>45328</v>
      </c>
      <c r="F188" s="297" t="s">
        <v>2103</v>
      </c>
      <c r="G188" s="236">
        <v>45351</v>
      </c>
      <c r="H188" s="168">
        <v>110.4</v>
      </c>
      <c r="I188" s="315">
        <v>119.23</v>
      </c>
    </row>
    <row r="189" spans="1:9" s="2" customFormat="1" ht="81.75" customHeight="1">
      <c r="A189" s="24" t="s">
        <v>203</v>
      </c>
      <c r="B189" s="112" t="s">
        <v>2094</v>
      </c>
      <c r="C189" s="100" t="s">
        <v>2095</v>
      </c>
      <c r="D189" s="101" t="s">
        <v>2096</v>
      </c>
      <c r="E189" s="282">
        <v>45328</v>
      </c>
      <c r="F189" s="297" t="s">
        <v>2104</v>
      </c>
      <c r="G189" s="236">
        <v>45356</v>
      </c>
      <c r="H189" s="168">
        <v>666.67</v>
      </c>
      <c r="I189" s="315">
        <v>720</v>
      </c>
    </row>
    <row r="190" spans="1:9" s="2" customFormat="1" ht="67.5" customHeight="1">
      <c r="A190" s="24" t="s">
        <v>204</v>
      </c>
      <c r="B190" s="132" t="s">
        <v>2097</v>
      </c>
      <c r="C190" s="302" t="s">
        <v>2098</v>
      </c>
      <c r="D190" s="39" t="s">
        <v>2099</v>
      </c>
      <c r="E190" s="282">
        <v>45335</v>
      </c>
      <c r="F190" s="116" t="s">
        <v>2105</v>
      </c>
      <c r="G190" s="236">
        <v>45351</v>
      </c>
      <c r="H190" s="148">
        <v>2626</v>
      </c>
      <c r="I190" s="303">
        <v>3229.98</v>
      </c>
    </row>
    <row r="191" spans="1:9" s="2" customFormat="1" ht="95.25" customHeight="1">
      <c r="A191" s="24" t="s">
        <v>205</v>
      </c>
      <c r="B191" s="132" t="s">
        <v>2100</v>
      </c>
      <c r="C191" s="302" t="s">
        <v>2101</v>
      </c>
      <c r="D191" s="39" t="s">
        <v>1609</v>
      </c>
      <c r="E191" s="282"/>
      <c r="F191" s="297" t="s">
        <v>2106</v>
      </c>
      <c r="G191" s="236">
        <v>45352</v>
      </c>
      <c r="H191" s="156">
        <v>380</v>
      </c>
      <c r="I191" s="207">
        <v>380</v>
      </c>
    </row>
    <row r="192" spans="1:9" s="2" customFormat="1" ht="45" customHeight="1">
      <c r="A192" s="24" t="s">
        <v>206</v>
      </c>
      <c r="B192" s="127" t="s">
        <v>2107</v>
      </c>
      <c r="C192" s="127" t="s">
        <v>2108</v>
      </c>
      <c r="D192" s="28" t="s">
        <v>1649</v>
      </c>
      <c r="E192" s="37" t="s">
        <v>1805</v>
      </c>
      <c r="F192" s="154" t="s">
        <v>2109</v>
      </c>
      <c r="G192" s="331" t="s">
        <v>2032</v>
      </c>
      <c r="H192" s="203">
        <v>1626</v>
      </c>
      <c r="I192" s="392">
        <v>2000</v>
      </c>
    </row>
    <row r="193" spans="1:9" s="2" customFormat="1" ht="45" customHeight="1">
      <c r="A193" s="24" t="s">
        <v>207</v>
      </c>
      <c r="B193" s="27" t="s">
        <v>2110</v>
      </c>
      <c r="C193" s="27" t="s">
        <v>2111</v>
      </c>
      <c r="D193" s="22" t="s">
        <v>2112</v>
      </c>
      <c r="E193" s="37"/>
      <c r="F193" s="183" t="s">
        <v>2113</v>
      </c>
      <c r="G193" s="243" t="s">
        <v>2114</v>
      </c>
      <c r="H193" s="77">
        <v>2727.64</v>
      </c>
      <c r="I193" s="393">
        <v>2980</v>
      </c>
    </row>
    <row r="194" spans="1:9" s="2" customFormat="1" ht="45" customHeight="1">
      <c r="A194" s="24" t="s">
        <v>208</v>
      </c>
      <c r="B194" s="11" t="s">
        <v>1719</v>
      </c>
      <c r="C194" s="12" t="s">
        <v>1720</v>
      </c>
      <c r="D194" s="13" t="s">
        <v>1489</v>
      </c>
      <c r="E194" s="37"/>
      <c r="F194" s="63" t="s">
        <v>2115</v>
      </c>
      <c r="G194" s="234" t="s">
        <v>2116</v>
      </c>
      <c r="H194" s="230">
        <v>40.65</v>
      </c>
      <c r="I194" s="390">
        <v>50</v>
      </c>
    </row>
    <row r="195" spans="1:9" s="2" customFormat="1" ht="45" customHeight="1">
      <c r="A195" s="24" t="s">
        <v>209</v>
      </c>
      <c r="B195" s="27" t="s">
        <v>2117</v>
      </c>
      <c r="C195" s="27" t="s">
        <v>2118</v>
      </c>
      <c r="D195" s="22" t="s">
        <v>2119</v>
      </c>
      <c r="E195" s="37" t="s">
        <v>1895</v>
      </c>
      <c r="F195" s="104" t="s">
        <v>2120</v>
      </c>
      <c r="G195" s="253" t="s">
        <v>2032</v>
      </c>
      <c r="H195" s="78">
        <v>1200</v>
      </c>
      <c r="I195" s="269">
        <f>H195*1.23</f>
        <v>1476</v>
      </c>
    </row>
    <row r="196" spans="1:9" s="2" customFormat="1" ht="83.25" customHeight="1">
      <c r="A196" s="24" t="s">
        <v>210</v>
      </c>
      <c r="B196" s="132" t="s">
        <v>2129</v>
      </c>
      <c r="C196" s="302" t="s">
        <v>2121</v>
      </c>
      <c r="D196" s="39" t="s">
        <v>2219</v>
      </c>
      <c r="E196" s="282">
        <v>45352</v>
      </c>
      <c r="F196" s="297" t="s">
        <v>2126</v>
      </c>
      <c r="G196" s="236">
        <v>45360</v>
      </c>
      <c r="H196" s="168">
        <v>474.76</v>
      </c>
      <c r="I196" s="315">
        <v>502.1</v>
      </c>
    </row>
    <row r="197" spans="1:9" s="2" customFormat="1" ht="71.25" customHeight="1">
      <c r="A197" s="24" t="s">
        <v>211</v>
      </c>
      <c r="B197" s="132" t="s">
        <v>2122</v>
      </c>
      <c r="C197" s="302" t="s">
        <v>2123</v>
      </c>
      <c r="D197" s="39" t="s">
        <v>2124</v>
      </c>
      <c r="E197" s="282">
        <v>45352</v>
      </c>
      <c r="F197" s="297" t="s">
        <v>2127</v>
      </c>
      <c r="G197" s="236">
        <v>45358</v>
      </c>
      <c r="H197" s="168">
        <v>256.3</v>
      </c>
      <c r="I197" s="315">
        <v>271.61</v>
      </c>
    </row>
    <row r="198" spans="1:9" s="2" customFormat="1" ht="78.75" customHeight="1">
      <c r="A198" s="24" t="s">
        <v>212</v>
      </c>
      <c r="B198" s="112" t="s">
        <v>2122</v>
      </c>
      <c r="C198" s="100" t="s">
        <v>2123</v>
      </c>
      <c r="D198" s="101" t="s">
        <v>2125</v>
      </c>
      <c r="E198" s="282">
        <v>45352</v>
      </c>
      <c r="F198" s="297" t="s">
        <v>2128</v>
      </c>
      <c r="G198" s="236">
        <v>45358</v>
      </c>
      <c r="H198" s="168">
        <v>277.72000000000003</v>
      </c>
      <c r="I198" s="315">
        <v>288.99</v>
      </c>
    </row>
    <row r="199" spans="1:9" s="2" customFormat="1" ht="78.75" customHeight="1">
      <c r="A199" s="24" t="s">
        <v>213</v>
      </c>
      <c r="B199" s="132" t="s">
        <v>1617</v>
      </c>
      <c r="C199" s="134" t="s">
        <v>2136</v>
      </c>
      <c r="D199" s="135" t="s">
        <v>1489</v>
      </c>
      <c r="E199" s="304"/>
      <c r="F199" s="297" t="s">
        <v>2137</v>
      </c>
      <c r="G199" s="236">
        <v>45362</v>
      </c>
      <c r="H199" s="168">
        <v>460</v>
      </c>
      <c r="I199" s="315">
        <v>460</v>
      </c>
    </row>
    <row r="200" spans="1:9" s="2" customFormat="1" ht="65.25" customHeight="1">
      <c r="A200" s="24" t="s">
        <v>734</v>
      </c>
      <c r="B200" s="117" t="s">
        <v>2130</v>
      </c>
      <c r="C200" s="117" t="s">
        <v>2131</v>
      </c>
      <c r="D200" s="39" t="s">
        <v>2132</v>
      </c>
      <c r="E200" s="62" t="s">
        <v>2133</v>
      </c>
      <c r="F200" s="116" t="s">
        <v>2134</v>
      </c>
      <c r="G200" s="328" t="s">
        <v>2135</v>
      </c>
      <c r="H200" s="49">
        <v>300</v>
      </c>
      <c r="I200" s="118">
        <v>369</v>
      </c>
    </row>
    <row r="201" spans="1:9" s="2" customFormat="1" ht="65.25" customHeight="1">
      <c r="A201" s="24" t="s">
        <v>734</v>
      </c>
      <c r="B201" s="11" t="s">
        <v>1825</v>
      </c>
      <c r="C201" s="12" t="s">
        <v>1826</v>
      </c>
      <c r="D201" s="23" t="s">
        <v>1827</v>
      </c>
      <c r="E201" s="20"/>
      <c r="F201" s="83" t="s">
        <v>2138</v>
      </c>
      <c r="G201" s="234" t="s">
        <v>2139</v>
      </c>
      <c r="H201" s="199">
        <v>250</v>
      </c>
      <c r="I201" s="197">
        <v>250</v>
      </c>
    </row>
    <row r="202" spans="1:9" s="2" customFormat="1" ht="51.75" customHeight="1">
      <c r="A202" s="24" t="s">
        <v>214</v>
      </c>
      <c r="B202" s="11" t="s">
        <v>1719</v>
      </c>
      <c r="C202" s="11" t="s">
        <v>2140</v>
      </c>
      <c r="D202" s="13" t="s">
        <v>1489</v>
      </c>
      <c r="E202" s="62"/>
      <c r="F202" s="63" t="s">
        <v>2141</v>
      </c>
      <c r="G202" s="33" t="s">
        <v>2142</v>
      </c>
      <c r="H202" s="230">
        <v>52.78</v>
      </c>
      <c r="I202" s="390">
        <v>57</v>
      </c>
    </row>
    <row r="203" spans="1:9" s="2" customFormat="1" ht="42" customHeight="1">
      <c r="A203" s="24" t="s">
        <v>215</v>
      </c>
      <c r="B203" s="14" t="s">
        <v>2143</v>
      </c>
      <c r="C203" s="30" t="s">
        <v>2144</v>
      </c>
      <c r="D203" s="39" t="s">
        <v>2145</v>
      </c>
      <c r="E203" s="62" t="s">
        <v>1908</v>
      </c>
      <c r="F203" s="126" t="s">
        <v>2146</v>
      </c>
      <c r="G203" s="253" t="s">
        <v>2147</v>
      </c>
      <c r="H203" s="78">
        <v>12360</v>
      </c>
      <c r="I203" s="269">
        <v>15202.8</v>
      </c>
    </row>
    <row r="204" spans="1:9" s="2" customFormat="1" ht="51" customHeight="1">
      <c r="A204" s="24" t="s">
        <v>216</v>
      </c>
      <c r="B204" s="14" t="s">
        <v>1701</v>
      </c>
      <c r="C204" s="30" t="s">
        <v>2148</v>
      </c>
      <c r="D204" s="39" t="s">
        <v>2149</v>
      </c>
      <c r="E204" s="62" t="s">
        <v>1908</v>
      </c>
      <c r="F204" s="126" t="s">
        <v>2150</v>
      </c>
      <c r="G204" s="253" t="s">
        <v>2147</v>
      </c>
      <c r="H204" s="78">
        <v>3800</v>
      </c>
      <c r="I204" s="269">
        <v>3800</v>
      </c>
    </row>
    <row r="205" spans="1:9" s="2" customFormat="1" ht="51" customHeight="1">
      <c r="A205" s="24" t="s">
        <v>217</v>
      </c>
      <c r="B205" s="14" t="s">
        <v>1892</v>
      </c>
      <c r="C205" s="30" t="s">
        <v>2151</v>
      </c>
      <c r="D205" s="39" t="s">
        <v>2152</v>
      </c>
      <c r="E205" s="62" t="s">
        <v>1908</v>
      </c>
      <c r="F205" s="126" t="s">
        <v>1685</v>
      </c>
      <c r="G205" s="253" t="s">
        <v>2153</v>
      </c>
      <c r="H205" s="78">
        <v>3700</v>
      </c>
      <c r="I205" s="269">
        <v>3996</v>
      </c>
    </row>
    <row r="206" spans="1:9" s="2" customFormat="1" ht="55.5" customHeight="1">
      <c r="A206" s="24" t="s">
        <v>218</v>
      </c>
      <c r="B206" s="14" t="s">
        <v>1988</v>
      </c>
      <c r="C206" s="30" t="s">
        <v>2154</v>
      </c>
      <c r="D206" s="39" t="s">
        <v>2155</v>
      </c>
      <c r="E206" s="62" t="s">
        <v>1908</v>
      </c>
      <c r="F206" s="126" t="s">
        <v>2156</v>
      </c>
      <c r="G206" s="253" t="s">
        <v>2133</v>
      </c>
      <c r="H206" s="78">
        <v>4700</v>
      </c>
      <c r="I206" s="269">
        <v>5781</v>
      </c>
    </row>
    <row r="207" spans="1:9" s="2" customFormat="1" ht="51.75" customHeight="1">
      <c r="A207" s="24" t="s">
        <v>219</v>
      </c>
      <c r="B207" s="14" t="s">
        <v>1657</v>
      </c>
      <c r="C207" s="30" t="s">
        <v>2157</v>
      </c>
      <c r="D207" s="39" t="s">
        <v>1659</v>
      </c>
      <c r="E207" s="102" t="s">
        <v>1660</v>
      </c>
      <c r="F207" s="126" t="s">
        <v>2158</v>
      </c>
      <c r="G207" s="236" t="s">
        <v>2159</v>
      </c>
      <c r="H207" s="78">
        <v>508.76</v>
      </c>
      <c r="I207" s="269">
        <v>625.77</v>
      </c>
    </row>
    <row r="208" spans="1:9" s="2" customFormat="1" ht="52.5" customHeight="1">
      <c r="A208" s="24" t="s">
        <v>220</v>
      </c>
      <c r="B208" s="14" t="s">
        <v>1701</v>
      </c>
      <c r="C208" s="30" t="s">
        <v>2160</v>
      </c>
      <c r="D208" s="39" t="s">
        <v>2161</v>
      </c>
      <c r="E208" s="102">
        <v>45363</v>
      </c>
      <c r="F208" s="126" t="s">
        <v>2162</v>
      </c>
      <c r="G208" s="236">
        <v>45371</v>
      </c>
      <c r="H208" s="78">
        <v>7200</v>
      </c>
      <c r="I208" s="269">
        <v>7200</v>
      </c>
    </row>
    <row r="209" spans="1:9" s="2" customFormat="1" ht="67.5" customHeight="1">
      <c r="A209" s="24" t="s">
        <v>221</v>
      </c>
      <c r="B209" s="14" t="s">
        <v>1692</v>
      </c>
      <c r="C209" s="30" t="s">
        <v>2163</v>
      </c>
      <c r="D209" s="39" t="s">
        <v>2164</v>
      </c>
      <c r="E209" s="102">
        <v>45363</v>
      </c>
      <c r="F209" s="126" t="s">
        <v>2165</v>
      </c>
      <c r="G209" s="236">
        <v>45371</v>
      </c>
      <c r="H209" s="78">
        <v>1806</v>
      </c>
      <c r="I209" s="269">
        <v>2221.38</v>
      </c>
    </row>
    <row r="210" spans="1:9" s="2" customFormat="1" ht="60" customHeight="1">
      <c r="A210" s="24" t="s">
        <v>222</v>
      </c>
      <c r="B210" s="27" t="s">
        <v>1692</v>
      </c>
      <c r="C210" s="27" t="s">
        <v>2166</v>
      </c>
      <c r="D210" s="39" t="s">
        <v>2167</v>
      </c>
      <c r="E210" s="62" t="s">
        <v>2168</v>
      </c>
      <c r="F210" s="104" t="s">
        <v>2169</v>
      </c>
      <c r="G210" s="253" t="s">
        <v>2142</v>
      </c>
      <c r="H210" s="78">
        <v>8800</v>
      </c>
      <c r="I210" s="269">
        <v>10824</v>
      </c>
    </row>
    <row r="211" spans="1:9" s="2" customFormat="1" ht="45" customHeight="1">
      <c r="A211" s="24" t="s">
        <v>223</v>
      </c>
      <c r="B211" s="11" t="s">
        <v>1495</v>
      </c>
      <c r="C211" s="11" t="s">
        <v>1496</v>
      </c>
      <c r="D211" s="13" t="s">
        <v>1489</v>
      </c>
      <c r="E211" s="37"/>
      <c r="F211" s="63" t="s">
        <v>2170</v>
      </c>
      <c r="G211" s="253" t="s">
        <v>2171</v>
      </c>
      <c r="H211" s="68">
        <v>478.03</v>
      </c>
      <c r="I211" s="303">
        <v>587.98</v>
      </c>
    </row>
    <row r="212" spans="1:9" s="2" customFormat="1" ht="45" customHeight="1">
      <c r="A212" s="24" t="s">
        <v>224</v>
      </c>
      <c r="B212" s="27" t="s">
        <v>1515</v>
      </c>
      <c r="C212" s="27" t="s">
        <v>2176</v>
      </c>
      <c r="D212" s="28" t="s">
        <v>1489</v>
      </c>
      <c r="E212" s="260"/>
      <c r="F212" s="104" t="s">
        <v>2172</v>
      </c>
      <c r="G212" s="253" t="s">
        <v>2173</v>
      </c>
      <c r="H212" s="78">
        <v>195.2</v>
      </c>
      <c r="I212" s="269">
        <v>240.1</v>
      </c>
    </row>
    <row r="213" spans="1:9" s="2" customFormat="1" ht="45" customHeight="1">
      <c r="A213" s="24" t="s">
        <v>225</v>
      </c>
      <c r="B213" s="27" t="s">
        <v>1515</v>
      </c>
      <c r="C213" s="244" t="s">
        <v>1516</v>
      </c>
      <c r="D213" s="28" t="s">
        <v>1489</v>
      </c>
      <c r="E213" s="37"/>
      <c r="F213" s="116" t="s">
        <v>2174</v>
      </c>
      <c r="G213" s="253" t="s">
        <v>2175</v>
      </c>
      <c r="H213" s="78">
        <v>1393.78</v>
      </c>
      <c r="I213" s="269">
        <v>1714.35</v>
      </c>
    </row>
    <row r="214" spans="1:9" s="2" customFormat="1" ht="57" customHeight="1">
      <c r="A214" s="24" t="s">
        <v>226</v>
      </c>
      <c r="B214" s="27" t="s">
        <v>1652</v>
      </c>
      <c r="C214" s="27" t="s">
        <v>3117</v>
      </c>
      <c r="D214" s="28" t="s">
        <v>1653</v>
      </c>
      <c r="E214" s="261" t="s">
        <v>1654</v>
      </c>
      <c r="F214" s="104" t="s">
        <v>2177</v>
      </c>
      <c r="G214" s="253" t="s">
        <v>2178</v>
      </c>
      <c r="H214" s="78">
        <v>2260</v>
      </c>
      <c r="I214" s="269">
        <v>2779.8</v>
      </c>
    </row>
    <row r="215" spans="1:9" s="2" customFormat="1" ht="45" customHeight="1">
      <c r="A215" s="24" t="s">
        <v>227</v>
      </c>
      <c r="B215" s="27" t="s">
        <v>1501</v>
      </c>
      <c r="C215" s="27" t="s">
        <v>2179</v>
      </c>
      <c r="D215" s="28" t="s">
        <v>1546</v>
      </c>
      <c r="E215" s="37"/>
      <c r="F215" s="104" t="s">
        <v>2181</v>
      </c>
      <c r="G215" s="253" t="s">
        <v>2182</v>
      </c>
      <c r="H215" s="78">
        <v>403.77</v>
      </c>
      <c r="I215" s="269">
        <v>436.07</v>
      </c>
    </row>
    <row r="216" spans="1:9" s="2" customFormat="1" ht="45" customHeight="1">
      <c r="A216" s="24" t="s">
        <v>228</v>
      </c>
      <c r="B216" s="27" t="s">
        <v>1501</v>
      </c>
      <c r="C216" s="27" t="s">
        <v>2180</v>
      </c>
      <c r="D216" s="28" t="s">
        <v>1546</v>
      </c>
      <c r="E216" s="37"/>
      <c r="F216" s="34" t="s">
        <v>2183</v>
      </c>
      <c r="G216" s="253" t="s">
        <v>2175</v>
      </c>
      <c r="H216" s="78">
        <v>37.380000000000003</v>
      </c>
      <c r="I216" s="269">
        <v>40.36</v>
      </c>
    </row>
    <row r="217" spans="1:9" s="2" customFormat="1" ht="45" customHeight="1">
      <c r="A217" s="24" t="s">
        <v>229</v>
      </c>
      <c r="B217" s="11" t="s">
        <v>1528</v>
      </c>
      <c r="C217" s="11" t="s">
        <v>2184</v>
      </c>
      <c r="D217" s="13" t="s">
        <v>1530</v>
      </c>
      <c r="E217" s="13" t="s">
        <v>1531</v>
      </c>
      <c r="F217" s="63" t="s">
        <v>2185</v>
      </c>
      <c r="G217" s="33" t="s">
        <v>2178</v>
      </c>
      <c r="H217" s="68">
        <v>1174.29</v>
      </c>
      <c r="I217" s="303">
        <v>1444.38</v>
      </c>
    </row>
    <row r="218" spans="1:9" s="2" customFormat="1" ht="45" customHeight="1">
      <c r="A218" s="24" t="s">
        <v>230</v>
      </c>
      <c r="B218" s="11" t="s">
        <v>2081</v>
      </c>
      <c r="C218" s="12" t="s">
        <v>2186</v>
      </c>
      <c r="D218" s="23" t="s">
        <v>2187</v>
      </c>
      <c r="E218" s="20" t="s">
        <v>2188</v>
      </c>
      <c r="F218" s="83" t="s">
        <v>2189</v>
      </c>
      <c r="G218" s="234" t="s">
        <v>2190</v>
      </c>
      <c r="H218" s="199">
        <v>250</v>
      </c>
      <c r="I218" s="197">
        <v>307.5</v>
      </c>
    </row>
    <row r="219" spans="1:9" s="2" customFormat="1" ht="51.75" customHeight="1">
      <c r="A219" s="24" t="s">
        <v>231</v>
      </c>
      <c r="B219" s="27" t="s">
        <v>2130</v>
      </c>
      <c r="C219" s="127" t="s">
        <v>2191</v>
      </c>
      <c r="D219" s="28" t="s">
        <v>2192</v>
      </c>
      <c r="E219" s="62" t="s">
        <v>2193</v>
      </c>
      <c r="F219" s="104" t="s">
        <v>2194</v>
      </c>
      <c r="G219" s="253" t="s">
        <v>2195</v>
      </c>
      <c r="H219" s="78">
        <v>200</v>
      </c>
      <c r="I219" s="269">
        <v>246</v>
      </c>
    </row>
    <row r="220" spans="1:9" s="2" customFormat="1" ht="57" customHeight="1">
      <c r="A220" s="24" t="s">
        <v>232</v>
      </c>
      <c r="B220" s="100" t="s">
        <v>2196</v>
      </c>
      <c r="C220" s="100" t="s">
        <v>2131</v>
      </c>
      <c r="D220" s="101" t="s">
        <v>2197</v>
      </c>
      <c r="E220" s="113" t="s">
        <v>2133</v>
      </c>
      <c r="F220" s="92" t="s">
        <v>2198</v>
      </c>
      <c r="G220" s="94" t="s">
        <v>2195</v>
      </c>
      <c r="H220" s="168">
        <v>260</v>
      </c>
      <c r="I220" s="202">
        <v>319.8</v>
      </c>
    </row>
    <row r="221" spans="1:9" s="2" customFormat="1" ht="99.75" customHeight="1">
      <c r="A221" s="24" t="s">
        <v>233</v>
      </c>
      <c r="B221" s="11" t="s">
        <v>1742</v>
      </c>
      <c r="C221" s="12" t="s">
        <v>2199</v>
      </c>
      <c r="D221" s="13" t="s">
        <v>1744</v>
      </c>
      <c r="E221" s="19" t="s">
        <v>1745</v>
      </c>
      <c r="F221" s="63" t="s">
        <v>2200</v>
      </c>
      <c r="G221" s="234" t="s">
        <v>2201</v>
      </c>
      <c r="H221" s="171">
        <v>90.18</v>
      </c>
      <c r="I221" s="170">
        <v>110.92</v>
      </c>
    </row>
    <row r="222" spans="1:9" s="2" customFormat="1" ht="65.25" customHeight="1">
      <c r="A222" s="24" t="s">
        <v>234</v>
      </c>
      <c r="B222" s="112" t="s">
        <v>1772</v>
      </c>
      <c r="C222" s="100" t="s">
        <v>2204</v>
      </c>
      <c r="D222" s="101" t="s">
        <v>2205</v>
      </c>
      <c r="E222" s="282">
        <v>45306</v>
      </c>
      <c r="F222" s="297" t="s">
        <v>2212</v>
      </c>
      <c r="G222" s="236">
        <v>45344</v>
      </c>
      <c r="H222" s="168">
        <v>208.93</v>
      </c>
      <c r="I222" s="315">
        <v>256.99</v>
      </c>
    </row>
    <row r="223" spans="1:9" s="2" customFormat="1" ht="81" customHeight="1">
      <c r="A223" s="24" t="s">
        <v>235</v>
      </c>
      <c r="B223" s="112" t="s">
        <v>2094</v>
      </c>
      <c r="C223" s="100" t="s">
        <v>2206</v>
      </c>
      <c r="D223" s="101" t="s">
        <v>2207</v>
      </c>
      <c r="E223" s="282">
        <v>45352</v>
      </c>
      <c r="F223" s="297" t="s">
        <v>2213</v>
      </c>
      <c r="G223" s="236">
        <v>45364</v>
      </c>
      <c r="H223" s="168">
        <v>281.02</v>
      </c>
      <c r="I223" s="315">
        <v>303.5</v>
      </c>
    </row>
    <row r="224" spans="1:9" s="2" customFormat="1" ht="71.25" customHeight="1">
      <c r="A224" s="24" t="s">
        <v>236</v>
      </c>
      <c r="B224" s="112" t="s">
        <v>2202</v>
      </c>
      <c r="C224" s="100" t="s">
        <v>2208</v>
      </c>
      <c r="D224" s="101" t="s">
        <v>2209</v>
      </c>
      <c r="E224" s="282">
        <v>45363</v>
      </c>
      <c r="F224" s="297" t="s">
        <v>2214</v>
      </c>
      <c r="G224" s="236">
        <v>45365</v>
      </c>
      <c r="H224" s="168">
        <v>100</v>
      </c>
      <c r="I224" s="315">
        <v>100</v>
      </c>
    </row>
    <row r="225" spans="1:9" s="2" customFormat="1" ht="78" customHeight="1">
      <c r="A225" s="24" t="s">
        <v>237</v>
      </c>
      <c r="B225" s="305" t="s">
        <v>2203</v>
      </c>
      <c r="C225" s="302" t="s">
        <v>2210</v>
      </c>
      <c r="D225" s="28" t="s">
        <v>2211</v>
      </c>
      <c r="E225" s="282">
        <v>45363</v>
      </c>
      <c r="F225" s="104" t="s">
        <v>2215</v>
      </c>
      <c r="G225" s="236">
        <v>45371</v>
      </c>
      <c r="H225" s="78">
        <v>224.38</v>
      </c>
      <c r="I225" s="269">
        <v>275.99</v>
      </c>
    </row>
    <row r="226" spans="1:9" s="2" customFormat="1" ht="45" customHeight="1">
      <c r="A226" s="24" t="s">
        <v>238</v>
      </c>
      <c r="B226" s="11" t="s">
        <v>1602</v>
      </c>
      <c r="C226" s="11" t="s">
        <v>2216</v>
      </c>
      <c r="D226" s="13" t="s">
        <v>2217</v>
      </c>
      <c r="E226" s="19" t="s">
        <v>2133</v>
      </c>
      <c r="F226" s="63" t="s">
        <v>2218</v>
      </c>
      <c r="G226" s="234" t="s">
        <v>2195</v>
      </c>
      <c r="H226" s="171">
        <v>69.11</v>
      </c>
      <c r="I226" s="170">
        <v>85.01</v>
      </c>
    </row>
    <row r="227" spans="1:9" s="2" customFormat="1" ht="69.75" customHeight="1">
      <c r="A227" s="24" t="s">
        <v>239</v>
      </c>
      <c r="B227" s="27" t="s">
        <v>2220</v>
      </c>
      <c r="C227" s="127" t="s">
        <v>2221</v>
      </c>
      <c r="D227" s="28" t="s">
        <v>2222</v>
      </c>
      <c r="E227" s="102" t="s">
        <v>2044</v>
      </c>
      <c r="F227" s="60" t="s">
        <v>2223</v>
      </c>
      <c r="G227" s="236" t="s">
        <v>2201</v>
      </c>
      <c r="H227" s="183">
        <v>680</v>
      </c>
      <c r="I227" s="279">
        <v>836</v>
      </c>
    </row>
    <row r="228" spans="1:9" s="2" customFormat="1" ht="54.75" customHeight="1">
      <c r="A228" s="24" t="s">
        <v>240</v>
      </c>
      <c r="B228" s="27" t="s">
        <v>1647</v>
      </c>
      <c r="C228" s="127" t="s">
        <v>2224</v>
      </c>
      <c r="D228" s="28" t="s">
        <v>1649</v>
      </c>
      <c r="E228" s="62" t="s">
        <v>1500</v>
      </c>
      <c r="F228" s="60" t="s">
        <v>2225</v>
      </c>
      <c r="G228" s="236" t="s">
        <v>2226</v>
      </c>
      <c r="H228" s="183">
        <v>4512.2</v>
      </c>
      <c r="I228" s="279">
        <v>5550</v>
      </c>
    </row>
    <row r="229" spans="1:9" s="2" customFormat="1" ht="51" customHeight="1">
      <c r="A229" s="24" t="s">
        <v>241</v>
      </c>
      <c r="B229" s="27" t="s">
        <v>1737</v>
      </c>
      <c r="C229" s="27" t="s">
        <v>2227</v>
      </c>
      <c r="D229" s="28" t="s">
        <v>1739</v>
      </c>
      <c r="E229" s="62"/>
      <c r="F229" s="60" t="s">
        <v>2228</v>
      </c>
      <c r="G229" s="253" t="s">
        <v>2229</v>
      </c>
      <c r="H229" s="183">
        <v>2344.35</v>
      </c>
      <c r="I229" s="279">
        <v>2883.55</v>
      </c>
    </row>
    <row r="230" spans="1:9" s="2" customFormat="1" ht="45" customHeight="1">
      <c r="A230" s="24" t="s">
        <v>242</v>
      </c>
      <c r="B230" s="11" t="s">
        <v>1528</v>
      </c>
      <c r="C230" s="11" t="s">
        <v>2230</v>
      </c>
      <c r="D230" s="13" t="s">
        <v>1530</v>
      </c>
      <c r="E230" s="19" t="s">
        <v>1531</v>
      </c>
      <c r="F230" s="63" t="s">
        <v>2231</v>
      </c>
      <c r="G230" s="234" t="s">
        <v>2232</v>
      </c>
      <c r="H230" s="171">
        <v>1193.5899999999999</v>
      </c>
      <c r="I230" s="170">
        <v>1468.12</v>
      </c>
    </row>
    <row r="231" spans="1:9" s="2" customFormat="1" ht="45" customHeight="1">
      <c r="A231" s="24" t="s">
        <v>243</v>
      </c>
      <c r="B231" s="11" t="s">
        <v>1495</v>
      </c>
      <c r="C231" s="12" t="s">
        <v>2233</v>
      </c>
      <c r="D231" s="13" t="s">
        <v>1489</v>
      </c>
      <c r="E231" s="37"/>
      <c r="F231" s="55" t="s">
        <v>2234</v>
      </c>
      <c r="G231" s="234" t="s">
        <v>2235</v>
      </c>
      <c r="H231" s="171">
        <v>1626.13</v>
      </c>
      <c r="I231" s="170">
        <v>2000.14</v>
      </c>
    </row>
    <row r="232" spans="1:9" s="2" customFormat="1" ht="48.75" customHeight="1">
      <c r="A232" s="24" t="s">
        <v>244</v>
      </c>
      <c r="B232" s="27" t="s">
        <v>1495</v>
      </c>
      <c r="C232" s="12" t="s">
        <v>1496</v>
      </c>
      <c r="D232" s="23" t="s">
        <v>1489</v>
      </c>
      <c r="E232" s="37"/>
      <c r="F232" s="104" t="s">
        <v>2236</v>
      </c>
      <c r="G232" s="253" t="s">
        <v>2229</v>
      </c>
      <c r="H232" s="172">
        <v>440.99</v>
      </c>
      <c r="I232" s="170">
        <v>542.41999999999996</v>
      </c>
    </row>
    <row r="233" spans="1:9" s="2" customFormat="1" ht="45" customHeight="1">
      <c r="A233" s="24" t="s">
        <v>245</v>
      </c>
      <c r="B233" s="127" t="s">
        <v>1794</v>
      </c>
      <c r="C233" s="11" t="s">
        <v>2237</v>
      </c>
      <c r="D233" s="23" t="s">
        <v>2238</v>
      </c>
      <c r="E233" s="143" t="s">
        <v>1797</v>
      </c>
      <c r="F233" s="148" t="s">
        <v>2239</v>
      </c>
      <c r="G233" s="234" t="s">
        <v>2229</v>
      </c>
      <c r="H233" s="149">
        <v>362.04</v>
      </c>
      <c r="I233" s="143">
        <v>391</v>
      </c>
    </row>
    <row r="234" spans="1:9" s="2" customFormat="1" ht="56.25" customHeight="1">
      <c r="A234" s="24" t="s">
        <v>246</v>
      </c>
      <c r="B234" s="305" t="s">
        <v>2089</v>
      </c>
      <c r="C234" s="302" t="s">
        <v>2240</v>
      </c>
      <c r="D234" s="28" t="s">
        <v>2241</v>
      </c>
      <c r="E234" s="282">
        <v>45306</v>
      </c>
      <c r="F234" s="32" t="s">
        <v>2246</v>
      </c>
      <c r="G234" s="236">
        <v>45379</v>
      </c>
      <c r="H234" s="156">
        <v>55.2</v>
      </c>
      <c r="I234" s="207">
        <v>59.62</v>
      </c>
    </row>
    <row r="235" spans="1:9" s="2" customFormat="1" ht="80.25" customHeight="1">
      <c r="A235" s="24" t="s">
        <v>247</v>
      </c>
      <c r="B235" s="305" t="s">
        <v>2242</v>
      </c>
      <c r="C235" s="302" t="s">
        <v>2243</v>
      </c>
      <c r="D235" s="28" t="s">
        <v>2244</v>
      </c>
      <c r="E235" s="282">
        <v>45328</v>
      </c>
      <c r="F235" s="116" t="s">
        <v>1906</v>
      </c>
      <c r="G235" s="236">
        <v>45371</v>
      </c>
      <c r="H235" s="78">
        <v>300</v>
      </c>
      <c r="I235" s="269">
        <v>300</v>
      </c>
    </row>
    <row r="236" spans="1:9" s="2" customFormat="1" ht="67.5" customHeight="1">
      <c r="A236" s="24" t="s">
        <v>248</v>
      </c>
      <c r="B236" s="306" t="s">
        <v>1885</v>
      </c>
      <c r="C236" s="135" t="s">
        <v>2264</v>
      </c>
      <c r="D236" s="18" t="s">
        <v>2245</v>
      </c>
      <c r="E236" s="282">
        <v>45352</v>
      </c>
      <c r="F236" s="32" t="s">
        <v>2247</v>
      </c>
      <c r="G236" s="236">
        <v>45380</v>
      </c>
      <c r="H236" s="156">
        <v>7282</v>
      </c>
      <c r="I236" s="207">
        <v>8956.86</v>
      </c>
    </row>
    <row r="237" spans="1:9" s="2" customFormat="1" ht="67.5" customHeight="1">
      <c r="A237" s="24" t="s">
        <v>249</v>
      </c>
      <c r="B237" s="307" t="s">
        <v>2248</v>
      </c>
      <c r="C237" s="302" t="s">
        <v>2249</v>
      </c>
      <c r="D237" s="28" t="s">
        <v>2250</v>
      </c>
      <c r="E237" s="282">
        <v>45363</v>
      </c>
      <c r="F237" s="104" t="s">
        <v>2257</v>
      </c>
      <c r="G237" s="236">
        <v>45379</v>
      </c>
      <c r="H237" s="78">
        <v>401.82</v>
      </c>
      <c r="I237" s="269">
        <v>494.24</v>
      </c>
    </row>
    <row r="238" spans="1:9" s="2" customFormat="1" ht="72.75" customHeight="1">
      <c r="A238" s="24" t="s">
        <v>250</v>
      </c>
      <c r="B238" s="305" t="s">
        <v>2251</v>
      </c>
      <c r="C238" s="302" t="s">
        <v>2252</v>
      </c>
      <c r="D238" s="39" t="s">
        <v>2253</v>
      </c>
      <c r="E238" s="282">
        <v>45363</v>
      </c>
      <c r="F238" s="104" t="s">
        <v>2258</v>
      </c>
      <c r="G238" s="236">
        <v>45378</v>
      </c>
      <c r="H238" s="183">
        <v>15040.65</v>
      </c>
      <c r="I238" s="279">
        <v>18500</v>
      </c>
    </row>
    <row r="239" spans="1:9" s="2" customFormat="1" ht="54.75" customHeight="1">
      <c r="A239" s="24" t="s">
        <v>251</v>
      </c>
      <c r="B239" s="307" t="s">
        <v>2254</v>
      </c>
      <c r="C239" s="308" t="s">
        <v>2255</v>
      </c>
      <c r="D239" s="23" t="s">
        <v>2256</v>
      </c>
      <c r="E239" s="282">
        <v>45363</v>
      </c>
      <c r="F239" s="116" t="s">
        <v>2259</v>
      </c>
      <c r="G239" s="236">
        <v>45373</v>
      </c>
      <c r="H239" s="183">
        <v>4130.08</v>
      </c>
      <c r="I239" s="279">
        <v>5080</v>
      </c>
    </row>
    <row r="240" spans="1:9" s="2" customFormat="1" ht="73.5" customHeight="1">
      <c r="A240" s="24" t="s">
        <v>252</v>
      </c>
      <c r="B240" s="112" t="s">
        <v>2260</v>
      </c>
      <c r="C240" s="100" t="s">
        <v>2261</v>
      </c>
      <c r="D240" s="101" t="s">
        <v>2262</v>
      </c>
      <c r="E240" s="282">
        <v>45371</v>
      </c>
      <c r="F240" s="297" t="s">
        <v>2263</v>
      </c>
      <c r="G240" s="236">
        <v>45379</v>
      </c>
      <c r="H240" s="168">
        <v>1300</v>
      </c>
      <c r="I240" s="315">
        <v>1599</v>
      </c>
    </row>
    <row r="241" spans="1:9" s="2" customFormat="1" ht="58.5" customHeight="1">
      <c r="A241" s="24" t="s">
        <v>253</v>
      </c>
      <c r="B241" s="11" t="s">
        <v>1701</v>
      </c>
      <c r="C241" s="12" t="s">
        <v>2265</v>
      </c>
      <c r="D241" s="13" t="s">
        <v>2266</v>
      </c>
      <c r="E241" s="37" t="s">
        <v>2267</v>
      </c>
      <c r="F241" s="41" t="s">
        <v>2268</v>
      </c>
      <c r="G241" s="236">
        <v>45385</v>
      </c>
      <c r="H241" s="171">
        <v>5800</v>
      </c>
      <c r="I241" s="170">
        <v>5800</v>
      </c>
    </row>
    <row r="242" spans="1:9" s="2" customFormat="1" ht="44.25" customHeight="1">
      <c r="A242" s="24" t="s">
        <v>254</v>
      </c>
      <c r="B242" s="11" t="s">
        <v>1867</v>
      </c>
      <c r="C242" s="127" t="s">
        <v>2269</v>
      </c>
      <c r="D242" s="39" t="s">
        <v>2007</v>
      </c>
      <c r="E242" s="37" t="s">
        <v>2008</v>
      </c>
      <c r="F242" s="126" t="s">
        <v>2270</v>
      </c>
      <c r="G242" s="253" t="s">
        <v>2271</v>
      </c>
      <c r="H242" s="257">
        <v>349</v>
      </c>
      <c r="I242" s="391">
        <f>H242*1.23</f>
        <v>429.27</v>
      </c>
    </row>
    <row r="243" spans="1:9" s="2" customFormat="1" ht="44.25" customHeight="1">
      <c r="A243" s="24" t="s">
        <v>255</v>
      </c>
      <c r="B243" s="11" t="s">
        <v>1528</v>
      </c>
      <c r="C243" s="12" t="s">
        <v>2272</v>
      </c>
      <c r="D243" s="13" t="s">
        <v>1530</v>
      </c>
      <c r="E243" s="37" t="s">
        <v>1531</v>
      </c>
      <c r="F243" s="41" t="s">
        <v>2273</v>
      </c>
      <c r="G243" s="236" t="s">
        <v>2274</v>
      </c>
      <c r="H243" s="171">
        <v>727.35</v>
      </c>
      <c r="I243" s="170">
        <v>894.65</v>
      </c>
    </row>
    <row r="244" spans="1:9" s="2" customFormat="1" ht="44.25" customHeight="1">
      <c r="A244" s="24" t="s">
        <v>256</v>
      </c>
      <c r="B244" s="11" t="s">
        <v>1501</v>
      </c>
      <c r="C244" s="12" t="s">
        <v>2275</v>
      </c>
      <c r="D244" s="28" t="s">
        <v>1503</v>
      </c>
      <c r="E244" s="37" t="s">
        <v>1504</v>
      </c>
      <c r="F244" s="41" t="s">
        <v>2276</v>
      </c>
      <c r="G244" s="236" t="s">
        <v>2274</v>
      </c>
      <c r="H244" s="171">
        <v>7335.45</v>
      </c>
      <c r="I244" s="170">
        <v>7922.19</v>
      </c>
    </row>
    <row r="245" spans="1:9" s="2" customFormat="1" ht="44.25" customHeight="1">
      <c r="A245" s="24" t="s">
        <v>257</v>
      </c>
      <c r="B245" s="11" t="s">
        <v>1518</v>
      </c>
      <c r="C245" s="12" t="s">
        <v>2913</v>
      </c>
      <c r="D245" s="13" t="s">
        <v>1520</v>
      </c>
      <c r="E245" s="37" t="s">
        <v>1521</v>
      </c>
      <c r="F245" s="92" t="s">
        <v>2278</v>
      </c>
      <c r="G245" s="236" t="s">
        <v>2279</v>
      </c>
      <c r="H245" s="100">
        <v>3396.6</v>
      </c>
      <c r="I245" s="202">
        <v>3396.6</v>
      </c>
    </row>
    <row r="246" spans="1:9" s="2" customFormat="1" ht="44.25" customHeight="1">
      <c r="A246" s="24" t="s">
        <v>258</v>
      </c>
      <c r="B246" s="11" t="s">
        <v>1754</v>
      </c>
      <c r="C246" s="12" t="s">
        <v>2280</v>
      </c>
      <c r="D246" s="13" t="s">
        <v>2281</v>
      </c>
      <c r="E246" s="136">
        <v>45335</v>
      </c>
      <c r="F246" s="92" t="s">
        <v>2058</v>
      </c>
      <c r="G246" s="236">
        <v>45379</v>
      </c>
      <c r="H246" s="103">
        <v>10000</v>
      </c>
      <c r="I246" s="202">
        <f>H246*1.23</f>
        <v>12300</v>
      </c>
    </row>
    <row r="247" spans="1:9" s="2" customFormat="1" ht="44.25" customHeight="1">
      <c r="A247" s="24" t="s">
        <v>259</v>
      </c>
      <c r="B247" s="11" t="s">
        <v>2283</v>
      </c>
      <c r="C247" s="12" t="s">
        <v>2287</v>
      </c>
      <c r="D247" s="13" t="s">
        <v>2284</v>
      </c>
      <c r="E247" s="102" t="s">
        <v>2285</v>
      </c>
      <c r="F247" s="92" t="s">
        <v>2286</v>
      </c>
      <c r="G247" s="236" t="s">
        <v>2229</v>
      </c>
      <c r="H247" s="190">
        <v>6488.72</v>
      </c>
      <c r="I247" s="191">
        <v>7981.13</v>
      </c>
    </row>
    <row r="248" spans="1:9" s="2" customFormat="1" ht="44.25" customHeight="1">
      <c r="A248" s="24" t="s">
        <v>260</v>
      </c>
      <c r="B248" s="11" t="s">
        <v>2288</v>
      </c>
      <c r="C248" s="12" t="s">
        <v>2289</v>
      </c>
      <c r="D248" s="13" t="s">
        <v>2290</v>
      </c>
      <c r="E248" s="102">
        <v>45331</v>
      </c>
      <c r="F248" s="92" t="s">
        <v>1768</v>
      </c>
      <c r="G248" s="236">
        <v>45378</v>
      </c>
      <c r="H248" s="190">
        <v>18000</v>
      </c>
      <c r="I248" s="191">
        <f>H248*1.23</f>
        <v>22140</v>
      </c>
    </row>
    <row r="249" spans="1:9" s="2" customFormat="1" ht="45" customHeight="1">
      <c r="A249" s="24" t="s">
        <v>261</v>
      </c>
      <c r="B249" s="27" t="s">
        <v>2026</v>
      </c>
      <c r="C249" s="27" t="s">
        <v>2291</v>
      </c>
      <c r="D249" s="28" t="s">
        <v>1489</v>
      </c>
      <c r="E249" s="37"/>
      <c r="F249" s="104" t="s">
        <v>2292</v>
      </c>
      <c r="G249" s="253" t="s">
        <v>2293</v>
      </c>
      <c r="H249" s="78">
        <v>257.99</v>
      </c>
      <c r="I249" s="269">
        <v>317.33</v>
      </c>
    </row>
    <row r="250" spans="1:9" s="2" customFormat="1" ht="45" customHeight="1">
      <c r="A250" s="24" t="s">
        <v>262</v>
      </c>
      <c r="B250" s="127" t="s">
        <v>2294</v>
      </c>
      <c r="C250" s="27" t="s">
        <v>2295</v>
      </c>
      <c r="D250" s="28" t="s">
        <v>2296</v>
      </c>
      <c r="E250" s="37" t="s">
        <v>2297</v>
      </c>
      <c r="F250" s="104" t="s">
        <v>2298</v>
      </c>
      <c r="G250" s="253" t="s">
        <v>2299</v>
      </c>
      <c r="H250" s="78">
        <v>5000</v>
      </c>
      <c r="I250" s="269">
        <v>5000</v>
      </c>
    </row>
    <row r="251" spans="1:9" s="2" customFormat="1" ht="66.75" customHeight="1">
      <c r="A251" s="24" t="s">
        <v>263</v>
      </c>
      <c r="B251" s="27" t="s">
        <v>2300</v>
      </c>
      <c r="C251" s="27" t="s">
        <v>2301</v>
      </c>
      <c r="D251" s="28" t="s">
        <v>2303</v>
      </c>
      <c r="E251" s="37" t="s">
        <v>2302</v>
      </c>
      <c r="F251" s="104" t="s">
        <v>2304</v>
      </c>
      <c r="G251" s="253" t="s">
        <v>2305</v>
      </c>
      <c r="H251" s="78">
        <v>525</v>
      </c>
      <c r="I251" s="269">
        <v>645.75</v>
      </c>
    </row>
    <row r="252" spans="1:9" s="2" customFormat="1" ht="42" customHeight="1">
      <c r="A252" s="24" t="s">
        <v>264</v>
      </c>
      <c r="B252" s="127" t="s">
        <v>1495</v>
      </c>
      <c r="C252" s="244" t="s">
        <v>1496</v>
      </c>
      <c r="D252" s="39" t="s">
        <v>1489</v>
      </c>
      <c r="E252" s="37"/>
      <c r="F252" s="262" t="s">
        <v>2307</v>
      </c>
      <c r="G252" s="253" t="s">
        <v>2308</v>
      </c>
      <c r="H252" s="78">
        <v>674.49</v>
      </c>
      <c r="I252" s="269">
        <v>829.62</v>
      </c>
    </row>
    <row r="253" spans="1:9" s="2" customFormat="1" ht="45" customHeight="1">
      <c r="A253" s="24" t="s">
        <v>265</v>
      </c>
      <c r="B253" s="127" t="s">
        <v>2220</v>
      </c>
      <c r="C253" s="244" t="s">
        <v>2306</v>
      </c>
      <c r="D253" s="39" t="s">
        <v>1489</v>
      </c>
      <c r="E253" s="37"/>
      <c r="F253" s="104" t="s">
        <v>2309</v>
      </c>
      <c r="G253" s="253" t="s">
        <v>2310</v>
      </c>
      <c r="H253" s="78">
        <v>300</v>
      </c>
      <c r="I253" s="269">
        <v>369</v>
      </c>
    </row>
    <row r="254" spans="1:9" s="2" customFormat="1" ht="45" customHeight="1">
      <c r="A254" s="24" t="s">
        <v>266</v>
      </c>
      <c r="B254" s="127" t="s">
        <v>1784</v>
      </c>
      <c r="C254" s="27" t="s">
        <v>2311</v>
      </c>
      <c r="D254" s="39" t="s">
        <v>1509</v>
      </c>
      <c r="E254" s="37"/>
      <c r="F254" s="116" t="s">
        <v>2312</v>
      </c>
      <c r="G254" s="253" t="s">
        <v>2274</v>
      </c>
      <c r="H254" s="78">
        <v>500</v>
      </c>
      <c r="I254" s="269">
        <v>615</v>
      </c>
    </row>
    <row r="255" spans="1:9" s="2" customFormat="1" ht="56.25" customHeight="1">
      <c r="A255" s="24" t="s">
        <v>267</v>
      </c>
      <c r="B255" s="127" t="s">
        <v>1492</v>
      </c>
      <c r="C255" s="127" t="s">
        <v>2313</v>
      </c>
      <c r="D255" s="39" t="s">
        <v>1494</v>
      </c>
      <c r="E255" s="62"/>
      <c r="F255" s="104" t="s">
        <v>2314</v>
      </c>
      <c r="G255" s="253" t="s">
        <v>2274</v>
      </c>
      <c r="H255" s="78">
        <v>1100.5</v>
      </c>
      <c r="I255" s="269">
        <v>1353.62</v>
      </c>
    </row>
    <row r="256" spans="1:9" s="2" customFormat="1" ht="50.25" customHeight="1">
      <c r="A256" s="24" t="s">
        <v>268</v>
      </c>
      <c r="B256" s="100" t="s">
        <v>1539</v>
      </c>
      <c r="C256" s="100" t="s">
        <v>2315</v>
      </c>
      <c r="D256" s="101" t="s">
        <v>1541</v>
      </c>
      <c r="E256" s="102" t="s">
        <v>1542</v>
      </c>
      <c r="F256" s="92" t="s">
        <v>2316</v>
      </c>
      <c r="G256" s="94" t="s">
        <v>2317</v>
      </c>
      <c r="H256" s="100">
        <v>5110.2</v>
      </c>
      <c r="I256" s="202">
        <v>5110.2</v>
      </c>
    </row>
    <row r="257" spans="1:9" s="2" customFormat="1" ht="48" customHeight="1">
      <c r="A257" s="24" t="s">
        <v>269</v>
      </c>
      <c r="B257" s="11" t="s">
        <v>1825</v>
      </c>
      <c r="C257" s="12" t="s">
        <v>1826</v>
      </c>
      <c r="D257" s="23" t="s">
        <v>1827</v>
      </c>
      <c r="E257" s="20"/>
      <c r="F257" s="83" t="s">
        <v>2318</v>
      </c>
      <c r="G257" s="234" t="s">
        <v>2319</v>
      </c>
      <c r="H257" s="199">
        <v>250</v>
      </c>
      <c r="I257" s="197">
        <v>250</v>
      </c>
    </row>
    <row r="258" spans="1:9" s="2" customFormat="1" ht="45" customHeight="1">
      <c r="A258" s="24" t="s">
        <v>270</v>
      </c>
      <c r="B258" s="14" t="s">
        <v>2320</v>
      </c>
      <c r="C258" s="14" t="s">
        <v>2322</v>
      </c>
      <c r="D258" s="15" t="s">
        <v>1489</v>
      </c>
      <c r="E258" s="31"/>
      <c r="F258" s="32" t="s">
        <v>2321</v>
      </c>
      <c r="G258" s="253" t="s">
        <v>2310</v>
      </c>
      <c r="H258" s="156">
        <v>60.16</v>
      </c>
      <c r="I258" s="207">
        <v>74</v>
      </c>
    </row>
    <row r="259" spans="1:9" s="2" customFormat="1" ht="54.75" customHeight="1">
      <c r="A259" s="24" t="s">
        <v>271</v>
      </c>
      <c r="B259" s="30" t="s">
        <v>1501</v>
      </c>
      <c r="C259" s="30" t="s">
        <v>2323</v>
      </c>
      <c r="D259" s="15" t="s">
        <v>1546</v>
      </c>
      <c r="E259" s="62"/>
      <c r="F259" s="32" t="s">
        <v>2325</v>
      </c>
      <c r="G259" s="253" t="s">
        <v>2310</v>
      </c>
      <c r="H259" s="156">
        <v>12.3</v>
      </c>
      <c r="I259" s="207">
        <v>13.28</v>
      </c>
    </row>
    <row r="260" spans="1:9" s="2" customFormat="1" ht="67.5" customHeight="1">
      <c r="A260" s="24" t="s">
        <v>272</v>
      </c>
      <c r="B260" s="11" t="s">
        <v>1501</v>
      </c>
      <c r="C260" s="11" t="s">
        <v>2324</v>
      </c>
      <c r="D260" s="13" t="s">
        <v>1546</v>
      </c>
      <c r="E260" s="62"/>
      <c r="F260" s="63" t="s">
        <v>2326</v>
      </c>
      <c r="G260" s="33" t="s">
        <v>2310</v>
      </c>
      <c r="H260" s="171">
        <v>133.26</v>
      </c>
      <c r="I260" s="170">
        <v>143.91</v>
      </c>
    </row>
    <row r="261" spans="1:9" s="2" customFormat="1" ht="57.75" customHeight="1">
      <c r="A261" s="24" t="s">
        <v>273</v>
      </c>
      <c r="B261" s="100" t="s">
        <v>1993</v>
      </c>
      <c r="C261" s="100" t="s">
        <v>2327</v>
      </c>
      <c r="D261" s="101" t="s">
        <v>2328</v>
      </c>
      <c r="E261" s="113"/>
      <c r="F261" s="92" t="s">
        <v>2329</v>
      </c>
      <c r="G261" s="111">
        <v>45392</v>
      </c>
      <c r="H261" s="100">
        <v>15</v>
      </c>
      <c r="I261" s="202">
        <v>15</v>
      </c>
    </row>
    <row r="262" spans="1:9" s="2" customFormat="1" ht="45" customHeight="1">
      <c r="A262" s="24" t="s">
        <v>274</v>
      </c>
      <c r="B262" s="12" t="s">
        <v>2330</v>
      </c>
      <c r="C262" s="12" t="s">
        <v>2331</v>
      </c>
      <c r="D262" s="101" t="s">
        <v>2328</v>
      </c>
      <c r="E262" s="160"/>
      <c r="F262" s="41" t="s">
        <v>2332</v>
      </c>
      <c r="G262" s="234" t="s">
        <v>2333</v>
      </c>
      <c r="H262" s="68">
        <v>200.2</v>
      </c>
      <c r="I262" s="303">
        <v>246.25</v>
      </c>
    </row>
    <row r="263" spans="1:9" s="2" customFormat="1" ht="45" customHeight="1">
      <c r="A263" s="24" t="s">
        <v>275</v>
      </c>
      <c r="B263" s="127" t="s">
        <v>1723</v>
      </c>
      <c r="C263" s="27" t="s">
        <v>2334</v>
      </c>
      <c r="D263" s="28" t="s">
        <v>1509</v>
      </c>
      <c r="E263" s="37" t="s">
        <v>2335</v>
      </c>
      <c r="F263" s="104" t="s">
        <v>2091</v>
      </c>
      <c r="G263" s="253" t="s">
        <v>2335</v>
      </c>
      <c r="H263" s="78">
        <v>138.88999999999999</v>
      </c>
      <c r="I263" s="269">
        <v>150</v>
      </c>
    </row>
    <row r="264" spans="1:9" s="2" customFormat="1" ht="45" customHeight="1">
      <c r="A264" s="24" t="s">
        <v>276</v>
      </c>
      <c r="B264" s="27" t="s">
        <v>1801</v>
      </c>
      <c r="C264" s="18" t="s">
        <v>2336</v>
      </c>
      <c r="D264" s="18" t="s">
        <v>1803</v>
      </c>
      <c r="E264" s="37" t="s">
        <v>1615</v>
      </c>
      <c r="F264" s="104" t="s">
        <v>2337</v>
      </c>
      <c r="G264" s="253" t="s">
        <v>2338</v>
      </c>
      <c r="H264" s="78">
        <v>300</v>
      </c>
      <c r="I264" s="269">
        <v>324</v>
      </c>
    </row>
    <row r="265" spans="1:9" s="2" customFormat="1" ht="39" customHeight="1">
      <c r="A265" s="24" t="s">
        <v>277</v>
      </c>
      <c r="B265" s="27" t="s">
        <v>1657</v>
      </c>
      <c r="C265" s="27" t="s">
        <v>2339</v>
      </c>
      <c r="D265" s="28" t="s">
        <v>1659</v>
      </c>
      <c r="E265" s="37" t="s">
        <v>1660</v>
      </c>
      <c r="F265" s="104" t="s">
        <v>2340</v>
      </c>
      <c r="G265" s="253" t="s">
        <v>2341</v>
      </c>
      <c r="H265" s="78">
        <v>511.6</v>
      </c>
      <c r="I265" s="269">
        <v>629.27</v>
      </c>
    </row>
    <row r="266" spans="1:9" s="2" customFormat="1" ht="48.75" customHeight="1">
      <c r="A266" s="24" t="s">
        <v>278</v>
      </c>
      <c r="B266" s="127" t="s">
        <v>1636</v>
      </c>
      <c r="C266" s="27" t="s">
        <v>2342</v>
      </c>
      <c r="D266" s="28" t="s">
        <v>1856</v>
      </c>
      <c r="E266" s="37"/>
      <c r="F266" s="104" t="s">
        <v>2344</v>
      </c>
      <c r="G266" s="253" t="s">
        <v>2279</v>
      </c>
      <c r="H266" s="78">
        <v>3027.4</v>
      </c>
      <c r="I266" s="269">
        <v>3723.7</v>
      </c>
    </row>
    <row r="267" spans="1:9" s="2" customFormat="1" ht="48.75" customHeight="1">
      <c r="A267" s="24" t="s">
        <v>279</v>
      </c>
      <c r="B267" s="112" t="s">
        <v>1636</v>
      </c>
      <c r="C267" s="100" t="s">
        <v>2343</v>
      </c>
      <c r="D267" s="101" t="s">
        <v>1856</v>
      </c>
      <c r="E267" s="102"/>
      <c r="F267" s="92" t="s">
        <v>2631</v>
      </c>
      <c r="G267" s="236" t="s">
        <v>2308</v>
      </c>
      <c r="H267" s="190">
        <v>156.99</v>
      </c>
      <c r="I267" s="191">
        <v>193.1</v>
      </c>
    </row>
    <row r="268" spans="1:9" s="2" customFormat="1" ht="53.25" customHeight="1">
      <c r="A268" s="24" t="s">
        <v>280</v>
      </c>
      <c r="B268" s="112" t="s">
        <v>1534</v>
      </c>
      <c r="C268" s="100" t="s">
        <v>2345</v>
      </c>
      <c r="D268" s="101" t="s">
        <v>1536</v>
      </c>
      <c r="E268" s="102" t="s">
        <v>1537</v>
      </c>
      <c r="F268" s="92" t="s">
        <v>2346</v>
      </c>
      <c r="G268" s="236" t="s">
        <v>2308</v>
      </c>
      <c r="H268" s="190">
        <v>227.27</v>
      </c>
      <c r="I268" s="191">
        <v>279.54000000000002</v>
      </c>
    </row>
    <row r="269" spans="1:9" s="2" customFormat="1" ht="48.75" customHeight="1">
      <c r="A269" s="24" t="s">
        <v>281</v>
      </c>
      <c r="B269" s="112" t="s">
        <v>2347</v>
      </c>
      <c r="C269" s="100" t="s">
        <v>2348</v>
      </c>
      <c r="D269" s="101" t="s">
        <v>2349</v>
      </c>
      <c r="E269" s="102" t="s">
        <v>2350</v>
      </c>
      <c r="F269" s="92" t="s">
        <v>2351</v>
      </c>
      <c r="G269" s="236">
        <v>45378</v>
      </c>
      <c r="H269" s="100">
        <v>5600</v>
      </c>
      <c r="I269" s="202">
        <v>6888</v>
      </c>
    </row>
    <row r="270" spans="1:9" s="2" customFormat="1" ht="48.75" customHeight="1">
      <c r="A270" s="24" t="s">
        <v>282</v>
      </c>
      <c r="B270" s="112" t="s">
        <v>2352</v>
      </c>
      <c r="C270" s="100" t="s">
        <v>2353</v>
      </c>
      <c r="D270" s="101" t="s">
        <v>2354</v>
      </c>
      <c r="E270" s="102">
        <v>45201</v>
      </c>
      <c r="F270" s="92" t="s">
        <v>2299</v>
      </c>
      <c r="G270" s="236">
        <v>45393</v>
      </c>
      <c r="H270" s="100">
        <v>17000</v>
      </c>
      <c r="I270" s="202">
        <f>H270*1.23</f>
        <v>20910</v>
      </c>
    </row>
    <row r="271" spans="1:9" s="2" customFormat="1" ht="48.75" customHeight="1">
      <c r="A271" s="24" t="s">
        <v>283</v>
      </c>
      <c r="B271" s="112" t="s">
        <v>2355</v>
      </c>
      <c r="C271" s="100" t="s">
        <v>2356</v>
      </c>
      <c r="D271" s="101" t="s">
        <v>1509</v>
      </c>
      <c r="E271" s="102"/>
      <c r="F271" s="92" t="s">
        <v>2357</v>
      </c>
      <c r="G271" s="236">
        <v>45392</v>
      </c>
      <c r="H271" s="100">
        <v>11880</v>
      </c>
      <c r="I271" s="202">
        <f>H271*1.23</f>
        <v>14612.4</v>
      </c>
    </row>
    <row r="272" spans="1:9" s="2" customFormat="1" ht="48.75" customHeight="1">
      <c r="A272" s="24" t="s">
        <v>284</v>
      </c>
      <c r="B272" s="11" t="s">
        <v>1719</v>
      </c>
      <c r="C272" s="11" t="s">
        <v>2358</v>
      </c>
      <c r="D272" s="13" t="s">
        <v>1489</v>
      </c>
      <c r="E272" s="62"/>
      <c r="F272" s="63" t="s">
        <v>2359</v>
      </c>
      <c r="G272" s="234" t="s">
        <v>2335</v>
      </c>
      <c r="H272" s="230">
        <v>14.84</v>
      </c>
      <c r="I272" s="170">
        <v>18.25</v>
      </c>
    </row>
    <row r="273" spans="1:9" s="2" customFormat="1" ht="49.5" customHeight="1">
      <c r="A273" s="24" t="s">
        <v>285</v>
      </c>
      <c r="B273" s="12" t="s">
        <v>2360</v>
      </c>
      <c r="C273" s="12" t="s">
        <v>2361</v>
      </c>
      <c r="D273" s="23" t="s">
        <v>1489</v>
      </c>
      <c r="E273" s="37"/>
      <c r="F273" s="63" t="s">
        <v>2362</v>
      </c>
      <c r="G273" s="253" t="s">
        <v>2335</v>
      </c>
      <c r="H273" s="171">
        <v>238.56</v>
      </c>
      <c r="I273" s="170">
        <v>238.56</v>
      </c>
    </row>
    <row r="274" spans="1:9" s="2" customFormat="1" ht="45" customHeight="1">
      <c r="A274" s="24" t="s">
        <v>286</v>
      </c>
      <c r="B274" s="11" t="s">
        <v>1652</v>
      </c>
      <c r="C274" s="11" t="s">
        <v>3118</v>
      </c>
      <c r="D274" s="13" t="s">
        <v>1653</v>
      </c>
      <c r="E274" s="19" t="s">
        <v>1654</v>
      </c>
      <c r="F274" s="63" t="s">
        <v>2363</v>
      </c>
      <c r="G274" s="253" t="s">
        <v>2364</v>
      </c>
      <c r="H274" s="171">
        <v>2260</v>
      </c>
      <c r="I274" s="170">
        <v>2779.8</v>
      </c>
    </row>
    <row r="275" spans="1:9" s="2" customFormat="1" ht="44.25" customHeight="1">
      <c r="A275" s="24" t="s">
        <v>287</v>
      </c>
      <c r="B275" s="11" t="s">
        <v>1515</v>
      </c>
      <c r="C275" s="11" t="s">
        <v>1516</v>
      </c>
      <c r="D275" s="13" t="s">
        <v>1489</v>
      </c>
      <c r="E275" s="62"/>
      <c r="F275" s="63" t="s">
        <v>2365</v>
      </c>
      <c r="G275" s="234" t="s">
        <v>2364</v>
      </c>
      <c r="H275" s="171">
        <v>1486.62</v>
      </c>
      <c r="I275" s="170">
        <v>1828.54</v>
      </c>
    </row>
    <row r="276" spans="1:9" s="2" customFormat="1" ht="62.25" customHeight="1">
      <c r="A276" s="24" t="s">
        <v>288</v>
      </c>
      <c r="B276" s="112" t="s">
        <v>2366</v>
      </c>
      <c r="C276" s="100" t="s">
        <v>2367</v>
      </c>
      <c r="D276" s="101" t="s">
        <v>2368</v>
      </c>
      <c r="E276" s="282">
        <v>45384</v>
      </c>
      <c r="F276" s="297" t="s">
        <v>2368</v>
      </c>
      <c r="G276" s="236">
        <v>45382</v>
      </c>
      <c r="H276" s="168">
        <v>2300</v>
      </c>
      <c r="I276" s="315">
        <v>2829</v>
      </c>
    </row>
    <row r="277" spans="1:9" s="2" customFormat="1" ht="45" customHeight="1">
      <c r="A277" s="298" t="s">
        <v>289</v>
      </c>
      <c r="B277" s="100" t="s">
        <v>1612</v>
      </c>
      <c r="C277" s="112" t="s">
        <v>2369</v>
      </c>
      <c r="D277" s="101" t="s">
        <v>2370</v>
      </c>
      <c r="E277" s="282">
        <v>45384</v>
      </c>
      <c r="F277" s="297" t="s">
        <v>2374</v>
      </c>
      <c r="G277" s="236">
        <v>45393</v>
      </c>
      <c r="H277" s="168">
        <v>2778.86</v>
      </c>
      <c r="I277" s="315">
        <v>3418</v>
      </c>
    </row>
    <row r="278" spans="1:9" s="2" customFormat="1" ht="52.5" customHeight="1">
      <c r="A278" s="24" t="s">
        <v>290</v>
      </c>
      <c r="B278" s="307" t="s">
        <v>2371</v>
      </c>
      <c r="C278" s="309" t="s">
        <v>2372</v>
      </c>
      <c r="D278" s="28" t="s">
        <v>2373</v>
      </c>
      <c r="E278" s="282">
        <v>45384</v>
      </c>
      <c r="F278" s="104" t="s">
        <v>2375</v>
      </c>
      <c r="G278" s="236">
        <v>45391</v>
      </c>
      <c r="H278" s="78">
        <v>10400</v>
      </c>
      <c r="I278" s="269">
        <v>10400</v>
      </c>
    </row>
    <row r="279" spans="1:9" s="2" customFormat="1" ht="60.75" customHeight="1">
      <c r="A279" s="24" t="s">
        <v>291</v>
      </c>
      <c r="B279" s="307" t="s">
        <v>2376</v>
      </c>
      <c r="C279" s="309" t="s">
        <v>2377</v>
      </c>
      <c r="D279" s="28" t="s">
        <v>2378</v>
      </c>
      <c r="E279" s="282">
        <v>45384</v>
      </c>
      <c r="F279" s="104" t="s">
        <v>2387</v>
      </c>
      <c r="G279" s="236">
        <v>45395</v>
      </c>
      <c r="H279" s="78">
        <v>106.09</v>
      </c>
      <c r="I279" s="269">
        <v>130.49</v>
      </c>
    </row>
    <row r="280" spans="1:9" s="2" customFormat="1" ht="62.25" customHeight="1">
      <c r="A280" s="24" t="s">
        <v>292</v>
      </c>
      <c r="B280" s="307" t="s">
        <v>2379</v>
      </c>
      <c r="C280" s="309" t="s">
        <v>2380</v>
      </c>
      <c r="D280" s="39" t="s">
        <v>2381</v>
      </c>
      <c r="E280" s="282">
        <v>45393</v>
      </c>
      <c r="F280" s="126" t="s">
        <v>2388</v>
      </c>
      <c r="G280" s="236">
        <v>45395</v>
      </c>
      <c r="H280" s="78">
        <v>11394.6</v>
      </c>
      <c r="I280" s="269">
        <v>14015.36</v>
      </c>
    </row>
    <row r="281" spans="1:9" s="2" customFormat="1" ht="66" customHeight="1">
      <c r="A281" s="24" t="s">
        <v>293</v>
      </c>
      <c r="B281" s="307" t="s">
        <v>2376</v>
      </c>
      <c r="C281" s="309" t="s">
        <v>2382</v>
      </c>
      <c r="D281" s="39" t="s">
        <v>2383</v>
      </c>
      <c r="E281" s="282">
        <v>45393</v>
      </c>
      <c r="F281" s="310" t="s">
        <v>2389</v>
      </c>
      <c r="G281" s="236">
        <v>45394</v>
      </c>
      <c r="H281" s="78">
        <v>83</v>
      </c>
      <c r="I281" s="269">
        <v>102.09</v>
      </c>
    </row>
    <row r="282" spans="1:9" s="2" customFormat="1" ht="66" customHeight="1">
      <c r="A282" s="24" t="s">
        <v>294</v>
      </c>
      <c r="B282" s="305" t="s">
        <v>2384</v>
      </c>
      <c r="C282" s="309" t="s">
        <v>2385</v>
      </c>
      <c r="D282" s="39" t="s">
        <v>2386</v>
      </c>
      <c r="E282" s="282">
        <v>45393</v>
      </c>
      <c r="F282" s="126" t="s">
        <v>2390</v>
      </c>
      <c r="G282" s="236">
        <v>45395</v>
      </c>
      <c r="H282" s="78">
        <v>323.37</v>
      </c>
      <c r="I282" s="269">
        <v>397.74</v>
      </c>
    </row>
    <row r="283" spans="1:9" s="2" customFormat="1" ht="40.5" customHeight="1">
      <c r="A283" s="24" t="s">
        <v>295</v>
      </c>
      <c r="B283" s="182" t="s">
        <v>2020</v>
      </c>
      <c r="C283" s="127" t="s">
        <v>2394</v>
      </c>
      <c r="D283" s="28" t="s">
        <v>2391</v>
      </c>
      <c r="E283" s="37" t="s">
        <v>1491</v>
      </c>
      <c r="F283" s="104" t="s">
        <v>2392</v>
      </c>
      <c r="G283" s="243" t="s">
        <v>2393</v>
      </c>
      <c r="H283" s="78">
        <v>760.95</v>
      </c>
      <c r="I283" s="269">
        <v>799</v>
      </c>
    </row>
    <row r="284" spans="1:9" s="2" customFormat="1" ht="52.5" customHeight="1">
      <c r="A284" s="24" t="s">
        <v>296</v>
      </c>
      <c r="B284" s="27" t="s">
        <v>2395</v>
      </c>
      <c r="C284" s="12" t="s">
        <v>2396</v>
      </c>
      <c r="D284" s="23" t="s">
        <v>1649</v>
      </c>
      <c r="E284" s="150" t="s">
        <v>2310</v>
      </c>
      <c r="F284" s="60" t="s">
        <v>2213</v>
      </c>
      <c r="G284" s="253" t="s">
        <v>2364</v>
      </c>
      <c r="H284" s="183">
        <v>3907.2</v>
      </c>
      <c r="I284" s="279">
        <v>4219.78</v>
      </c>
    </row>
    <row r="285" spans="1:9" s="2" customFormat="1" ht="49.5" customHeight="1">
      <c r="A285" s="24" t="s">
        <v>297</v>
      </c>
      <c r="B285" s="27" t="s">
        <v>1899</v>
      </c>
      <c r="C285" s="127" t="s">
        <v>2397</v>
      </c>
      <c r="D285" s="28" t="s">
        <v>2398</v>
      </c>
      <c r="E285" s="62" t="s">
        <v>2399</v>
      </c>
      <c r="F285" s="104" t="s">
        <v>2400</v>
      </c>
      <c r="G285" s="253" t="s">
        <v>2401</v>
      </c>
      <c r="H285" s="78">
        <v>13500</v>
      </c>
      <c r="I285" s="269">
        <v>16605</v>
      </c>
    </row>
    <row r="286" spans="1:9" s="2" customFormat="1" ht="51" customHeight="1">
      <c r="A286" s="24" t="s">
        <v>298</v>
      </c>
      <c r="B286" s="127" t="s">
        <v>1899</v>
      </c>
      <c r="C286" s="127" t="s">
        <v>2402</v>
      </c>
      <c r="D286" s="39" t="s">
        <v>2403</v>
      </c>
      <c r="E286" s="37" t="s">
        <v>2404</v>
      </c>
      <c r="F286" s="116" t="s">
        <v>2405</v>
      </c>
      <c r="G286" s="253" t="s">
        <v>2406</v>
      </c>
      <c r="H286" s="183">
        <v>5625</v>
      </c>
      <c r="I286" s="279">
        <v>6918.75</v>
      </c>
    </row>
    <row r="287" spans="1:9" s="2" customFormat="1" ht="45" customHeight="1">
      <c r="A287" s="24" t="s">
        <v>299</v>
      </c>
      <c r="B287" s="127" t="s">
        <v>1899</v>
      </c>
      <c r="C287" s="127" t="s">
        <v>2486</v>
      </c>
      <c r="D287" s="39" t="s">
        <v>2407</v>
      </c>
      <c r="E287" s="62" t="s">
        <v>2399</v>
      </c>
      <c r="F287" s="116" t="s">
        <v>2408</v>
      </c>
      <c r="G287" s="253" t="s">
        <v>2406</v>
      </c>
      <c r="H287" s="183">
        <v>5625</v>
      </c>
      <c r="I287" s="279">
        <v>6918.75</v>
      </c>
    </row>
    <row r="288" spans="1:9" s="2" customFormat="1" ht="45" customHeight="1">
      <c r="A288" s="24" t="s">
        <v>300</v>
      </c>
      <c r="B288" s="127" t="s">
        <v>1763</v>
      </c>
      <c r="C288" s="127" t="s">
        <v>1986</v>
      </c>
      <c r="D288" s="39" t="s">
        <v>2409</v>
      </c>
      <c r="E288" s="37" t="s">
        <v>1491</v>
      </c>
      <c r="F288" s="104" t="s">
        <v>2410</v>
      </c>
      <c r="G288" s="253" t="s">
        <v>2305</v>
      </c>
      <c r="H288" s="183">
        <v>5555.56</v>
      </c>
      <c r="I288" s="279">
        <v>6000</v>
      </c>
    </row>
    <row r="289" spans="1:9" s="2" customFormat="1" ht="45" customHeight="1">
      <c r="A289" s="24" t="s">
        <v>301</v>
      </c>
      <c r="B289" s="127" t="s">
        <v>1692</v>
      </c>
      <c r="C289" s="127" t="s">
        <v>2000</v>
      </c>
      <c r="D289" s="39" t="s">
        <v>2411</v>
      </c>
      <c r="E289" s="62" t="s">
        <v>2001</v>
      </c>
      <c r="F289" s="104" t="s">
        <v>2412</v>
      </c>
      <c r="G289" s="253" t="s">
        <v>2413</v>
      </c>
      <c r="H289" s="183">
        <v>2777.78</v>
      </c>
      <c r="I289" s="279">
        <v>3000</v>
      </c>
    </row>
    <row r="290" spans="1:9" s="2" customFormat="1" ht="58.5" customHeight="1">
      <c r="A290" s="24" t="s">
        <v>302</v>
      </c>
      <c r="B290" s="112" t="s">
        <v>1713</v>
      </c>
      <c r="C290" s="100" t="s">
        <v>2414</v>
      </c>
      <c r="D290" s="101" t="s">
        <v>2415</v>
      </c>
      <c r="E290" s="282">
        <v>45393</v>
      </c>
      <c r="F290" s="297" t="s">
        <v>2416</v>
      </c>
      <c r="G290" s="236">
        <v>45399</v>
      </c>
      <c r="H290" s="168">
        <v>11250</v>
      </c>
      <c r="I290" s="315">
        <v>13837.5</v>
      </c>
    </row>
    <row r="291" spans="1:9" s="2" customFormat="1" ht="58.5" customHeight="1">
      <c r="A291" s="24" t="s">
        <v>303</v>
      </c>
      <c r="B291" s="127" t="s">
        <v>2107</v>
      </c>
      <c r="C291" s="127" t="s">
        <v>2108</v>
      </c>
      <c r="D291" s="28" t="s">
        <v>1649</v>
      </c>
      <c r="E291" s="37" t="s">
        <v>1805</v>
      </c>
      <c r="F291" s="154" t="s">
        <v>2417</v>
      </c>
      <c r="G291" s="331" t="s">
        <v>2190</v>
      </c>
      <c r="H291" s="203">
        <v>1626</v>
      </c>
      <c r="I291" s="392">
        <v>2000</v>
      </c>
    </row>
    <row r="292" spans="1:9" s="2" customFormat="1" ht="45" customHeight="1">
      <c r="A292" s="24" t="s">
        <v>304</v>
      </c>
      <c r="B292" s="127" t="s">
        <v>1528</v>
      </c>
      <c r="C292" s="12" t="s">
        <v>2418</v>
      </c>
      <c r="D292" s="13" t="s">
        <v>1530</v>
      </c>
      <c r="E292" s="37" t="s">
        <v>1531</v>
      </c>
      <c r="F292" s="55" t="s">
        <v>2421</v>
      </c>
      <c r="G292" s="234" t="s">
        <v>2422</v>
      </c>
      <c r="H292" s="171">
        <v>624.4</v>
      </c>
      <c r="I292" s="170">
        <v>768.01</v>
      </c>
    </row>
    <row r="293" spans="1:9" s="2" customFormat="1" ht="45" customHeight="1">
      <c r="A293" s="24" t="s">
        <v>305</v>
      </c>
      <c r="B293" s="21" t="s">
        <v>1528</v>
      </c>
      <c r="C293" s="85" t="s">
        <v>2419</v>
      </c>
      <c r="D293" s="32" t="s">
        <v>1530</v>
      </c>
      <c r="E293" s="62" t="s">
        <v>1531</v>
      </c>
      <c r="F293" s="263" t="s">
        <v>2423</v>
      </c>
      <c r="G293" s="253" t="s">
        <v>2424</v>
      </c>
      <c r="H293" s="259">
        <v>1210.2</v>
      </c>
      <c r="I293" s="394">
        <v>1488.54</v>
      </c>
    </row>
    <row r="294" spans="1:9" s="2" customFormat="1" ht="45" customHeight="1">
      <c r="A294" s="24" t="s">
        <v>306</v>
      </c>
      <c r="B294" s="127" t="s">
        <v>1944</v>
      </c>
      <c r="C294" s="27" t="s">
        <v>2420</v>
      </c>
      <c r="D294" s="39" t="s">
        <v>1489</v>
      </c>
      <c r="E294" s="37"/>
      <c r="F294" s="126" t="s">
        <v>2425</v>
      </c>
      <c r="G294" s="253" t="s">
        <v>2426</v>
      </c>
      <c r="H294" s="78">
        <v>447.48</v>
      </c>
      <c r="I294" s="269">
        <v>550.4</v>
      </c>
    </row>
    <row r="295" spans="1:9" s="2" customFormat="1" ht="45" customHeight="1">
      <c r="A295" s="24" t="s">
        <v>307</v>
      </c>
      <c r="B295" s="14" t="s">
        <v>2427</v>
      </c>
      <c r="C295" s="127" t="s">
        <v>2428</v>
      </c>
      <c r="D295" s="39" t="s">
        <v>2429</v>
      </c>
      <c r="E295" s="62" t="s">
        <v>2430</v>
      </c>
      <c r="F295" s="104" t="s">
        <v>2431</v>
      </c>
      <c r="G295" s="253" t="s">
        <v>2430</v>
      </c>
      <c r="H295" s="78">
        <v>1500</v>
      </c>
      <c r="I295" s="269">
        <v>1845</v>
      </c>
    </row>
    <row r="296" spans="1:9" s="2" customFormat="1" ht="39.75" customHeight="1">
      <c r="A296" s="24" t="s">
        <v>308</v>
      </c>
      <c r="B296" s="127" t="s">
        <v>1501</v>
      </c>
      <c r="C296" s="127" t="s">
        <v>2432</v>
      </c>
      <c r="D296" s="28" t="s">
        <v>1546</v>
      </c>
      <c r="E296" s="37"/>
      <c r="F296" s="104" t="s">
        <v>2434</v>
      </c>
      <c r="G296" s="253" t="s">
        <v>2364</v>
      </c>
      <c r="H296" s="78">
        <v>355.98</v>
      </c>
      <c r="I296" s="269">
        <v>384.45</v>
      </c>
    </row>
    <row r="297" spans="1:9" s="2" customFormat="1" ht="40.5" customHeight="1">
      <c r="A297" s="24" t="s">
        <v>309</v>
      </c>
      <c r="B297" s="127" t="s">
        <v>1501</v>
      </c>
      <c r="C297" s="17" t="s">
        <v>2433</v>
      </c>
      <c r="D297" s="18" t="s">
        <v>1546</v>
      </c>
      <c r="E297" s="62"/>
      <c r="F297" s="32" t="s">
        <v>2435</v>
      </c>
      <c r="G297" s="253" t="s">
        <v>2364</v>
      </c>
      <c r="H297" s="156">
        <v>53.31</v>
      </c>
      <c r="I297" s="207">
        <v>57.56</v>
      </c>
    </row>
    <row r="298" spans="1:9" s="2" customFormat="1" ht="40.5" customHeight="1">
      <c r="A298" s="24" t="s">
        <v>310</v>
      </c>
      <c r="B298" s="127" t="s">
        <v>2436</v>
      </c>
      <c r="C298" s="27" t="s">
        <v>2437</v>
      </c>
      <c r="D298" s="28" t="s">
        <v>2438</v>
      </c>
      <c r="E298" s="37" t="s">
        <v>2439</v>
      </c>
      <c r="F298" s="157" t="s">
        <v>2440</v>
      </c>
      <c r="G298" s="253" t="s">
        <v>2441</v>
      </c>
      <c r="H298" s="78">
        <v>4076.42</v>
      </c>
      <c r="I298" s="269">
        <v>5014</v>
      </c>
    </row>
    <row r="299" spans="1:9" s="2" customFormat="1" ht="48.75" customHeight="1">
      <c r="A299" s="24" t="s">
        <v>311</v>
      </c>
      <c r="B299" s="27" t="s">
        <v>2442</v>
      </c>
      <c r="C299" s="127" t="s">
        <v>2443</v>
      </c>
      <c r="D299" s="28" t="s">
        <v>2444</v>
      </c>
      <c r="E299" s="62" t="s">
        <v>2445</v>
      </c>
      <c r="F299" s="104" t="s">
        <v>2446</v>
      </c>
      <c r="G299" s="253" t="s">
        <v>2447</v>
      </c>
      <c r="H299" s="183">
        <v>20705.490000000002</v>
      </c>
      <c r="I299" s="279">
        <v>25467.75</v>
      </c>
    </row>
    <row r="300" spans="1:9" s="2" customFormat="1" ht="46.5" customHeight="1">
      <c r="A300" s="24" t="s">
        <v>312</v>
      </c>
      <c r="B300" s="14" t="s">
        <v>2442</v>
      </c>
      <c r="C300" s="14" t="s">
        <v>2448</v>
      </c>
      <c r="D300" s="18" t="s">
        <v>2449</v>
      </c>
      <c r="E300" s="37" t="s">
        <v>2445</v>
      </c>
      <c r="F300" s="32" t="s">
        <v>2450</v>
      </c>
      <c r="G300" s="253" t="s">
        <v>2447</v>
      </c>
      <c r="H300" s="156">
        <v>5566.83</v>
      </c>
      <c r="I300" s="207">
        <v>6847.2</v>
      </c>
    </row>
    <row r="301" spans="1:9" s="2" customFormat="1" ht="45" customHeight="1">
      <c r="A301" s="24" t="s">
        <v>313</v>
      </c>
      <c r="B301" s="11" t="s">
        <v>2442</v>
      </c>
      <c r="C301" s="12" t="s">
        <v>2451</v>
      </c>
      <c r="D301" s="23" t="s">
        <v>2452</v>
      </c>
      <c r="E301" s="20" t="s">
        <v>2445</v>
      </c>
      <c r="F301" s="83" t="s">
        <v>2453</v>
      </c>
      <c r="G301" s="327">
        <v>45399</v>
      </c>
      <c r="H301" s="19" t="s">
        <v>2454</v>
      </c>
      <c r="I301" s="143">
        <v>8082.45</v>
      </c>
    </row>
    <row r="302" spans="1:9" s="2" customFormat="1" ht="45" customHeight="1">
      <c r="A302" s="24" t="s">
        <v>314</v>
      </c>
      <c r="B302" s="11" t="s">
        <v>2442</v>
      </c>
      <c r="C302" s="11" t="s">
        <v>2455</v>
      </c>
      <c r="D302" s="13" t="s">
        <v>2456</v>
      </c>
      <c r="E302" s="37" t="s">
        <v>2445</v>
      </c>
      <c r="F302" s="104" t="s">
        <v>2457</v>
      </c>
      <c r="G302" s="253" t="s">
        <v>2447</v>
      </c>
      <c r="H302" s="78">
        <v>860.49</v>
      </c>
      <c r="I302" s="269">
        <v>1058.4000000000001</v>
      </c>
    </row>
    <row r="303" spans="1:9" s="2" customFormat="1" ht="69.75" customHeight="1">
      <c r="A303" s="24" t="s">
        <v>315</v>
      </c>
      <c r="B303" s="264" t="s">
        <v>2458</v>
      </c>
      <c r="C303" s="265" t="s">
        <v>2459</v>
      </c>
      <c r="D303" s="39" t="s">
        <v>2460</v>
      </c>
      <c r="E303" s="62" t="s">
        <v>1805</v>
      </c>
      <c r="F303" s="116" t="s">
        <v>2461</v>
      </c>
      <c r="G303" s="253" t="s">
        <v>2462</v>
      </c>
      <c r="H303" s="78">
        <v>8360</v>
      </c>
      <c r="I303" s="269">
        <v>10282.799999999999</v>
      </c>
    </row>
    <row r="304" spans="1:9" s="2" customFormat="1" ht="45" customHeight="1">
      <c r="A304" s="24" t="s">
        <v>316</v>
      </c>
      <c r="B304" s="27" t="s">
        <v>1899</v>
      </c>
      <c r="C304" s="127" t="s">
        <v>2463</v>
      </c>
      <c r="D304" s="28" t="s">
        <v>2464</v>
      </c>
      <c r="E304" s="37" t="s">
        <v>2465</v>
      </c>
      <c r="F304" s="116" t="s">
        <v>2466</v>
      </c>
      <c r="G304" s="253" t="s">
        <v>2447</v>
      </c>
      <c r="H304" s="183">
        <v>2250</v>
      </c>
      <c r="I304" s="279">
        <v>2767.5</v>
      </c>
    </row>
    <row r="305" spans="1:9" s="2" customFormat="1" ht="34.5" customHeight="1">
      <c r="A305" s="24" t="s">
        <v>317</v>
      </c>
      <c r="B305" s="127" t="s">
        <v>1899</v>
      </c>
      <c r="C305" s="127" t="s">
        <v>2467</v>
      </c>
      <c r="D305" s="39" t="s">
        <v>2468</v>
      </c>
      <c r="E305" s="62" t="s">
        <v>2465</v>
      </c>
      <c r="F305" s="126" t="s">
        <v>2469</v>
      </c>
      <c r="G305" s="253" t="s">
        <v>2447</v>
      </c>
      <c r="H305" s="183">
        <v>10125</v>
      </c>
      <c r="I305" s="279">
        <v>12453.75</v>
      </c>
    </row>
    <row r="306" spans="1:9" s="2" customFormat="1" ht="36.75" customHeight="1">
      <c r="A306" s="24" t="s">
        <v>318</v>
      </c>
      <c r="B306" s="266" t="s">
        <v>1899</v>
      </c>
      <c r="C306" s="127" t="s">
        <v>2470</v>
      </c>
      <c r="D306" s="28" t="s">
        <v>2471</v>
      </c>
      <c r="E306" s="37" t="s">
        <v>2465</v>
      </c>
      <c r="F306" s="116" t="s">
        <v>2472</v>
      </c>
      <c r="G306" s="253" t="s">
        <v>2447</v>
      </c>
      <c r="H306" s="78">
        <v>2250</v>
      </c>
      <c r="I306" s="269">
        <v>2767.5</v>
      </c>
    </row>
    <row r="307" spans="1:9" s="2" customFormat="1" ht="45" customHeight="1">
      <c r="A307" s="24" t="s">
        <v>319</v>
      </c>
      <c r="B307" s="127" t="s">
        <v>1899</v>
      </c>
      <c r="C307" s="127" t="s">
        <v>2473</v>
      </c>
      <c r="D307" s="18" t="s">
        <v>2474</v>
      </c>
      <c r="E307" s="62" t="s">
        <v>2465</v>
      </c>
      <c r="F307" s="116" t="s">
        <v>2475</v>
      </c>
      <c r="G307" s="253" t="s">
        <v>2447</v>
      </c>
      <c r="H307" s="183">
        <v>5625</v>
      </c>
      <c r="I307" s="279">
        <v>6918.75</v>
      </c>
    </row>
    <row r="308" spans="1:9" s="2" customFormat="1" ht="45" customHeight="1">
      <c r="A308" s="24" t="s">
        <v>320</v>
      </c>
      <c r="B308" s="127" t="s">
        <v>2476</v>
      </c>
      <c r="C308" s="27" t="s">
        <v>2477</v>
      </c>
      <c r="D308" s="28" t="s">
        <v>2478</v>
      </c>
      <c r="E308" s="62" t="s">
        <v>2267</v>
      </c>
      <c r="F308" s="104" t="s">
        <v>2479</v>
      </c>
      <c r="G308" s="253" t="s">
        <v>2338</v>
      </c>
      <c r="H308" s="78">
        <v>2100</v>
      </c>
      <c r="I308" s="269">
        <v>2100</v>
      </c>
    </row>
    <row r="309" spans="1:9" s="2" customFormat="1" ht="54.75" customHeight="1">
      <c r="A309" s="24" t="s">
        <v>321</v>
      </c>
      <c r="B309" s="11" t="s">
        <v>2476</v>
      </c>
      <c r="C309" s="11" t="s">
        <v>2480</v>
      </c>
      <c r="D309" s="13" t="s">
        <v>2481</v>
      </c>
      <c r="E309" s="62" t="s">
        <v>2267</v>
      </c>
      <c r="F309" s="63" t="s">
        <v>2482</v>
      </c>
      <c r="G309" s="234" t="s">
        <v>2338</v>
      </c>
      <c r="H309" s="171">
        <v>5040</v>
      </c>
      <c r="I309" s="170">
        <v>5040</v>
      </c>
    </row>
    <row r="310" spans="1:9" s="2" customFormat="1" ht="45" customHeight="1">
      <c r="A310" s="24" t="s">
        <v>322</v>
      </c>
      <c r="B310" s="127" t="s">
        <v>2476</v>
      </c>
      <c r="C310" s="127" t="s">
        <v>2483</v>
      </c>
      <c r="D310" s="39" t="s">
        <v>2484</v>
      </c>
      <c r="E310" s="37" t="s">
        <v>2267</v>
      </c>
      <c r="F310" s="116" t="s">
        <v>2485</v>
      </c>
      <c r="G310" s="253" t="s">
        <v>2338</v>
      </c>
      <c r="H310" s="183">
        <v>2100</v>
      </c>
      <c r="I310" s="279">
        <v>2100</v>
      </c>
    </row>
    <row r="311" spans="1:9" s="2" customFormat="1" ht="45" customHeight="1">
      <c r="A311" s="24" t="s">
        <v>323</v>
      </c>
      <c r="B311" s="11" t="s">
        <v>1524</v>
      </c>
      <c r="C311" s="11" t="s">
        <v>1525</v>
      </c>
      <c r="D311" s="13" t="s">
        <v>1489</v>
      </c>
      <c r="E311" s="62"/>
      <c r="F311" s="63" t="s">
        <v>2487</v>
      </c>
      <c r="G311" s="234" t="s">
        <v>2488</v>
      </c>
      <c r="H311" s="171">
        <v>54.71</v>
      </c>
      <c r="I311" s="170">
        <v>2.61</v>
      </c>
    </row>
    <row r="312" spans="1:9" s="2" customFormat="1" ht="45.75" customHeight="1">
      <c r="A312" s="24" t="s">
        <v>324</v>
      </c>
      <c r="B312" s="123" t="s">
        <v>1495</v>
      </c>
      <c r="C312" s="119" t="s">
        <v>1496</v>
      </c>
      <c r="D312" s="120" t="s">
        <v>1489</v>
      </c>
      <c r="E312" s="151"/>
      <c r="F312" s="121" t="s">
        <v>2489</v>
      </c>
      <c r="G312" s="122" t="s">
        <v>2490</v>
      </c>
      <c r="H312" s="119">
        <v>671.83</v>
      </c>
      <c r="I312" s="204">
        <v>826.35</v>
      </c>
    </row>
    <row r="313" spans="1:9" s="2" customFormat="1" ht="48.75" customHeight="1">
      <c r="A313" s="24" t="s">
        <v>325</v>
      </c>
      <c r="B313" s="11" t="s">
        <v>2491</v>
      </c>
      <c r="C313" s="12" t="s">
        <v>2492</v>
      </c>
      <c r="D313" s="23" t="s">
        <v>1489</v>
      </c>
      <c r="E313" s="20"/>
      <c r="F313" s="63" t="s">
        <v>2493</v>
      </c>
      <c r="G313" s="234" t="s">
        <v>2494</v>
      </c>
      <c r="H313" s="199">
        <v>200</v>
      </c>
      <c r="I313" s="197">
        <v>200</v>
      </c>
    </row>
    <row r="314" spans="1:9" s="2" customFormat="1" ht="53.25" customHeight="1">
      <c r="A314" s="24" t="s">
        <v>326</v>
      </c>
      <c r="B314" s="112" t="s">
        <v>1772</v>
      </c>
      <c r="C314" s="100" t="s">
        <v>2495</v>
      </c>
      <c r="D314" s="101" t="s">
        <v>2496</v>
      </c>
      <c r="E314" s="282">
        <v>45384</v>
      </c>
      <c r="F314" s="297" t="s">
        <v>2500</v>
      </c>
      <c r="G314" s="236">
        <v>45394</v>
      </c>
      <c r="H314" s="168">
        <v>117.69</v>
      </c>
      <c r="I314" s="315">
        <v>144.75</v>
      </c>
    </row>
    <row r="315" spans="1:9" s="2" customFormat="1" ht="81.75" customHeight="1">
      <c r="A315" s="24" t="s">
        <v>327</v>
      </c>
      <c r="B315" s="112" t="s">
        <v>2251</v>
      </c>
      <c r="C315" s="100" t="s">
        <v>2497</v>
      </c>
      <c r="D315" s="101" t="s">
        <v>2498</v>
      </c>
      <c r="E315" s="282">
        <v>45384</v>
      </c>
      <c r="F315" s="297" t="s">
        <v>2501</v>
      </c>
      <c r="G315" s="236">
        <v>45393</v>
      </c>
      <c r="H315" s="168">
        <v>324.39999999999998</v>
      </c>
      <c r="I315" s="315">
        <v>399.01</v>
      </c>
    </row>
    <row r="316" spans="1:9" s="2" customFormat="1" ht="69" customHeight="1">
      <c r="A316" s="24" t="s">
        <v>328</v>
      </c>
      <c r="B316" s="112" t="s">
        <v>2379</v>
      </c>
      <c r="C316" s="100" t="s">
        <v>2499</v>
      </c>
      <c r="D316" s="101" t="s">
        <v>2381</v>
      </c>
      <c r="E316" s="282">
        <v>45393</v>
      </c>
      <c r="F316" s="297" t="s">
        <v>2502</v>
      </c>
      <c r="G316" s="236">
        <v>45400</v>
      </c>
      <c r="H316" s="168">
        <v>365.04</v>
      </c>
      <c r="I316" s="315">
        <v>449</v>
      </c>
    </row>
    <row r="317" spans="1:9" s="2" customFormat="1" ht="65.25" customHeight="1">
      <c r="A317" s="24" t="s">
        <v>329</v>
      </c>
      <c r="B317" s="306" t="s">
        <v>2503</v>
      </c>
      <c r="C317" s="100" t="s">
        <v>2504</v>
      </c>
      <c r="D317" s="101" t="s">
        <v>2505</v>
      </c>
      <c r="E317" s="282">
        <v>45393</v>
      </c>
      <c r="F317" s="297" t="s">
        <v>2509</v>
      </c>
      <c r="G317" s="236">
        <v>45400</v>
      </c>
      <c r="H317" s="168">
        <v>4099</v>
      </c>
      <c r="I317" s="315">
        <v>5041.7700000000004</v>
      </c>
    </row>
    <row r="318" spans="1:9" s="2" customFormat="1" ht="78.75" customHeight="1">
      <c r="A318" s="24" t="s">
        <v>330</v>
      </c>
      <c r="B318" s="306" t="s">
        <v>2506</v>
      </c>
      <c r="C318" s="100" t="s">
        <v>2507</v>
      </c>
      <c r="D318" s="101" t="s">
        <v>2508</v>
      </c>
      <c r="E318" s="282">
        <v>45400</v>
      </c>
      <c r="F318" s="297" t="s">
        <v>2510</v>
      </c>
      <c r="G318" s="236">
        <v>45401</v>
      </c>
      <c r="H318" s="168">
        <v>150.41</v>
      </c>
      <c r="I318" s="315">
        <v>185</v>
      </c>
    </row>
    <row r="319" spans="1:9" s="2" customFormat="1" ht="40.5" customHeight="1">
      <c r="A319" s="24" t="s">
        <v>331</v>
      </c>
      <c r="B319" s="27" t="s">
        <v>2476</v>
      </c>
      <c r="C319" s="127" t="s">
        <v>2511</v>
      </c>
      <c r="D319" s="267" t="s">
        <v>2512</v>
      </c>
      <c r="E319" s="268" t="s">
        <v>2335</v>
      </c>
      <c r="F319" s="116" t="s">
        <v>2513</v>
      </c>
      <c r="G319" s="253" t="s">
        <v>2447</v>
      </c>
      <c r="H319" s="183">
        <v>840</v>
      </c>
      <c r="I319" s="279">
        <v>840</v>
      </c>
    </row>
    <row r="320" spans="1:9" s="2" customFormat="1" ht="53.25" customHeight="1">
      <c r="A320" s="24" t="s">
        <v>332</v>
      </c>
      <c r="B320" s="127" t="s">
        <v>2476</v>
      </c>
      <c r="C320" s="127" t="s">
        <v>2514</v>
      </c>
      <c r="D320" s="39" t="s">
        <v>2515</v>
      </c>
      <c r="E320" s="37" t="s">
        <v>2335</v>
      </c>
      <c r="F320" s="116" t="s">
        <v>2516</v>
      </c>
      <c r="G320" s="253" t="s">
        <v>2447</v>
      </c>
      <c r="H320" s="183">
        <v>3780</v>
      </c>
      <c r="I320" s="279">
        <v>3780</v>
      </c>
    </row>
    <row r="321" spans="1:9" s="2" customFormat="1" ht="45" customHeight="1">
      <c r="A321" s="24" t="s">
        <v>333</v>
      </c>
      <c r="B321" s="127" t="s">
        <v>2476</v>
      </c>
      <c r="C321" s="127" t="s">
        <v>2517</v>
      </c>
      <c r="D321" s="39" t="s">
        <v>2518</v>
      </c>
      <c r="E321" s="62" t="s">
        <v>2335</v>
      </c>
      <c r="F321" s="116" t="s">
        <v>2519</v>
      </c>
      <c r="G321" s="253" t="s">
        <v>2447</v>
      </c>
      <c r="H321" s="183">
        <v>2100</v>
      </c>
      <c r="I321" s="279">
        <v>2100</v>
      </c>
    </row>
    <row r="322" spans="1:9" s="1" customFormat="1" ht="45" customHeight="1">
      <c r="A322" s="24" t="s">
        <v>334</v>
      </c>
      <c r="B322" s="127" t="s">
        <v>2476</v>
      </c>
      <c r="C322" s="127" t="s">
        <v>2520</v>
      </c>
      <c r="D322" s="39" t="s">
        <v>2521</v>
      </c>
      <c r="E322" s="62" t="s">
        <v>2335</v>
      </c>
      <c r="F322" s="116" t="s">
        <v>2522</v>
      </c>
      <c r="G322" s="253" t="s">
        <v>2447</v>
      </c>
      <c r="H322" s="68">
        <v>840</v>
      </c>
      <c r="I322" s="303">
        <v>840</v>
      </c>
    </row>
    <row r="323" spans="1:9" s="2" customFormat="1" ht="45" customHeight="1">
      <c r="A323" s="24" t="s">
        <v>335</v>
      </c>
      <c r="B323" s="127" t="s">
        <v>1647</v>
      </c>
      <c r="C323" s="127" t="s">
        <v>2523</v>
      </c>
      <c r="D323" s="39" t="s">
        <v>1649</v>
      </c>
      <c r="E323" s="62" t="s">
        <v>1500</v>
      </c>
      <c r="F323" s="116" t="s">
        <v>2124</v>
      </c>
      <c r="G323" s="253" t="s">
        <v>2524</v>
      </c>
      <c r="H323" s="183">
        <v>4512.2</v>
      </c>
      <c r="I323" s="279">
        <v>5550</v>
      </c>
    </row>
    <row r="324" spans="1:9" s="2" customFormat="1" ht="56.25" customHeight="1">
      <c r="A324" s="24" t="s">
        <v>336</v>
      </c>
      <c r="B324" s="27" t="s">
        <v>1528</v>
      </c>
      <c r="C324" s="127" t="s">
        <v>2525</v>
      </c>
      <c r="D324" s="39" t="s">
        <v>1530</v>
      </c>
      <c r="E324" s="37" t="s">
        <v>1531</v>
      </c>
      <c r="F324" s="104" t="s">
        <v>2526</v>
      </c>
      <c r="G324" s="253" t="s">
        <v>2494</v>
      </c>
      <c r="H324" s="183">
        <v>962.41</v>
      </c>
      <c r="I324" s="279">
        <v>1183.76</v>
      </c>
    </row>
    <row r="325" spans="1:9" s="2" customFormat="1" ht="58.5" customHeight="1">
      <c r="A325" s="24" t="s">
        <v>337</v>
      </c>
      <c r="B325" s="112" t="s">
        <v>2089</v>
      </c>
      <c r="C325" s="100" t="s">
        <v>2527</v>
      </c>
      <c r="D325" s="101" t="s">
        <v>2528</v>
      </c>
      <c r="E325" s="282">
        <v>45400</v>
      </c>
      <c r="F325" s="297" t="s">
        <v>2532</v>
      </c>
      <c r="G325" s="236">
        <v>45404</v>
      </c>
      <c r="H325" s="168">
        <v>71.400000000000006</v>
      </c>
      <c r="I325" s="315">
        <v>77.12</v>
      </c>
    </row>
    <row r="326" spans="1:9" s="2" customFormat="1" ht="66.75" customHeight="1">
      <c r="A326" s="24" t="s">
        <v>338</v>
      </c>
      <c r="B326" s="112" t="s">
        <v>2529</v>
      </c>
      <c r="C326" s="100" t="s">
        <v>2530</v>
      </c>
      <c r="D326" s="101" t="s">
        <v>2531</v>
      </c>
      <c r="E326" s="282">
        <v>45400</v>
      </c>
      <c r="F326" s="297" t="s">
        <v>2533</v>
      </c>
      <c r="G326" s="236">
        <v>45400</v>
      </c>
      <c r="H326" s="168">
        <v>2200</v>
      </c>
      <c r="I326" s="315">
        <v>2200</v>
      </c>
    </row>
    <row r="327" spans="1:9" s="2" customFormat="1" ht="45" customHeight="1">
      <c r="A327" s="24" t="s">
        <v>339</v>
      </c>
      <c r="B327" s="127" t="s">
        <v>1616</v>
      </c>
      <c r="C327" s="127" t="s">
        <v>2534</v>
      </c>
      <c r="D327" s="13" t="s">
        <v>1489</v>
      </c>
      <c r="E327" s="62"/>
      <c r="F327" s="34" t="s">
        <v>2535</v>
      </c>
      <c r="G327" s="253" t="s">
        <v>2536</v>
      </c>
      <c r="H327" s="76">
        <v>393.67</v>
      </c>
      <c r="I327" s="269">
        <v>393.67</v>
      </c>
    </row>
    <row r="328" spans="1:9" s="2" customFormat="1" ht="45" customHeight="1">
      <c r="A328" s="24" t="s">
        <v>340</v>
      </c>
      <c r="B328" s="127" t="s">
        <v>2476</v>
      </c>
      <c r="C328" s="127" t="s">
        <v>2537</v>
      </c>
      <c r="D328" s="13" t="s">
        <v>2538</v>
      </c>
      <c r="E328" s="37" t="s">
        <v>2539</v>
      </c>
      <c r="F328" s="104" t="s">
        <v>2540</v>
      </c>
      <c r="G328" s="253" t="s">
        <v>2541</v>
      </c>
      <c r="H328" s="78">
        <v>2940</v>
      </c>
      <c r="I328" s="269">
        <v>2940</v>
      </c>
    </row>
    <row r="329" spans="1:9" s="2" customFormat="1" ht="52.5" customHeight="1">
      <c r="A329" s="24" t="s">
        <v>341</v>
      </c>
      <c r="B329" s="127" t="s">
        <v>2476</v>
      </c>
      <c r="C329" s="244" t="s">
        <v>2542</v>
      </c>
      <c r="D329" s="13" t="s">
        <v>2543</v>
      </c>
      <c r="E329" s="62" t="s">
        <v>2539</v>
      </c>
      <c r="F329" s="104" t="s">
        <v>2544</v>
      </c>
      <c r="G329" s="253" t="s">
        <v>2541</v>
      </c>
      <c r="H329" s="78">
        <v>1260</v>
      </c>
      <c r="I329" s="269">
        <v>1260</v>
      </c>
    </row>
    <row r="330" spans="1:9" s="2" customFormat="1" ht="54.75" customHeight="1">
      <c r="A330" s="24" t="s">
        <v>342</v>
      </c>
      <c r="B330" s="14" t="s">
        <v>2476</v>
      </c>
      <c r="C330" s="27" t="s">
        <v>2545</v>
      </c>
      <c r="D330" s="22" t="s">
        <v>2546</v>
      </c>
      <c r="E330" s="37" t="s">
        <v>2547</v>
      </c>
      <c r="F330" s="183" t="s">
        <v>2548</v>
      </c>
      <c r="G330" s="253" t="s">
        <v>2541</v>
      </c>
      <c r="H330" s="78">
        <v>3360</v>
      </c>
      <c r="I330" s="269">
        <v>3360</v>
      </c>
    </row>
    <row r="331" spans="1:9" s="2" customFormat="1" ht="56.25" customHeight="1">
      <c r="A331" s="24" t="s">
        <v>343</v>
      </c>
      <c r="B331" s="127" t="s">
        <v>1988</v>
      </c>
      <c r="C331" s="244" t="s">
        <v>2551</v>
      </c>
      <c r="D331" s="39" t="s">
        <v>2549</v>
      </c>
      <c r="E331" s="37" t="s">
        <v>2539</v>
      </c>
      <c r="F331" s="104" t="s">
        <v>2550</v>
      </c>
      <c r="G331" s="253" t="s">
        <v>2536</v>
      </c>
      <c r="H331" s="78">
        <v>11000</v>
      </c>
      <c r="I331" s="269">
        <v>11880</v>
      </c>
    </row>
    <row r="332" spans="1:9" s="2" customFormat="1" ht="45" customHeight="1">
      <c r="A332" s="24" t="s">
        <v>344</v>
      </c>
      <c r="B332" s="21" t="s">
        <v>2552</v>
      </c>
      <c r="C332" s="21" t="s">
        <v>2553</v>
      </c>
      <c r="D332" s="15" t="s">
        <v>2554</v>
      </c>
      <c r="E332" s="37" t="s">
        <v>2555</v>
      </c>
      <c r="F332" s="32" t="s">
        <v>2556</v>
      </c>
      <c r="G332" s="253" t="s">
        <v>2557</v>
      </c>
      <c r="H332" s="156">
        <v>2500</v>
      </c>
      <c r="I332" s="207">
        <v>2500</v>
      </c>
    </row>
    <row r="333" spans="1:9" s="2" customFormat="1" ht="45" customHeight="1">
      <c r="A333" s="24" t="s">
        <v>345</v>
      </c>
      <c r="B333" s="27" t="s">
        <v>2442</v>
      </c>
      <c r="C333" s="127" t="s">
        <v>2558</v>
      </c>
      <c r="D333" s="28" t="s">
        <v>2563</v>
      </c>
      <c r="E333" s="62" t="s">
        <v>2445</v>
      </c>
      <c r="F333" s="104" t="s">
        <v>2559</v>
      </c>
      <c r="G333" s="253" t="s">
        <v>2560</v>
      </c>
      <c r="H333" s="78">
        <v>7805.85</v>
      </c>
      <c r="I333" s="269">
        <v>9601.2000000000007</v>
      </c>
    </row>
    <row r="334" spans="1:9" s="2" customFormat="1" ht="84" customHeight="1">
      <c r="A334" s="24" t="s">
        <v>346</v>
      </c>
      <c r="B334" s="11" t="s">
        <v>2442</v>
      </c>
      <c r="C334" s="12" t="s">
        <v>2561</v>
      </c>
      <c r="D334" s="13" t="s">
        <v>2564</v>
      </c>
      <c r="E334" s="37" t="s">
        <v>2445</v>
      </c>
      <c r="F334" s="83" t="s">
        <v>2562</v>
      </c>
      <c r="G334" s="234" t="s">
        <v>2560</v>
      </c>
      <c r="H334" s="171">
        <v>296.33999999999997</v>
      </c>
      <c r="I334" s="170">
        <v>364.5</v>
      </c>
    </row>
    <row r="335" spans="1:9" s="2" customFormat="1" ht="45" customHeight="1">
      <c r="A335" s="24" t="s">
        <v>347</v>
      </c>
      <c r="B335" s="11" t="s">
        <v>2565</v>
      </c>
      <c r="C335" s="11" t="s">
        <v>2566</v>
      </c>
      <c r="D335" s="13" t="s">
        <v>1489</v>
      </c>
      <c r="E335" s="62"/>
      <c r="F335" s="83" t="s">
        <v>2567</v>
      </c>
      <c r="G335" s="234" t="s">
        <v>2560</v>
      </c>
      <c r="H335" s="230">
        <v>97.9</v>
      </c>
      <c r="I335" s="390">
        <v>107.52</v>
      </c>
    </row>
    <row r="336" spans="1:9" s="2" customFormat="1" ht="45.75" customHeight="1">
      <c r="A336" s="24" t="s">
        <v>348</v>
      </c>
      <c r="B336" s="27" t="s">
        <v>1899</v>
      </c>
      <c r="C336" s="127" t="s">
        <v>2568</v>
      </c>
      <c r="D336" s="39" t="s">
        <v>2569</v>
      </c>
      <c r="E336" s="37" t="s">
        <v>2570</v>
      </c>
      <c r="F336" s="116" t="s">
        <v>2571</v>
      </c>
      <c r="G336" s="253" t="s">
        <v>2541</v>
      </c>
      <c r="H336" s="78">
        <v>3375</v>
      </c>
      <c r="I336" s="269">
        <v>4151.25</v>
      </c>
    </row>
    <row r="337" spans="1:9" s="2" customFormat="1" ht="45.75" customHeight="1">
      <c r="A337" s="24" t="s">
        <v>349</v>
      </c>
      <c r="B337" s="127" t="s">
        <v>1899</v>
      </c>
      <c r="C337" s="244" t="s">
        <v>2572</v>
      </c>
      <c r="D337" s="39" t="s">
        <v>2573</v>
      </c>
      <c r="E337" s="62" t="s">
        <v>2570</v>
      </c>
      <c r="F337" s="104" t="s">
        <v>2574</v>
      </c>
      <c r="G337" s="253" t="s">
        <v>2541</v>
      </c>
      <c r="H337" s="78">
        <v>7875</v>
      </c>
      <c r="I337" s="269">
        <v>9686.25</v>
      </c>
    </row>
    <row r="338" spans="1:9" s="2" customFormat="1" ht="42" customHeight="1">
      <c r="A338" s="24" t="s">
        <v>350</v>
      </c>
      <c r="B338" s="11" t="s">
        <v>1899</v>
      </c>
      <c r="C338" s="12" t="s">
        <v>2575</v>
      </c>
      <c r="D338" s="13" t="s">
        <v>2576</v>
      </c>
      <c r="E338" s="37" t="s">
        <v>2570</v>
      </c>
      <c r="F338" s="63" t="s">
        <v>2577</v>
      </c>
      <c r="G338" s="234" t="s">
        <v>2541</v>
      </c>
      <c r="H338" s="171">
        <v>9000</v>
      </c>
      <c r="I338" s="170">
        <v>11070</v>
      </c>
    </row>
    <row r="339" spans="1:9" s="2" customFormat="1" ht="56.25" customHeight="1">
      <c r="A339" s="24" t="s">
        <v>351</v>
      </c>
      <c r="B339" s="14" t="s">
        <v>2578</v>
      </c>
      <c r="C339" s="27" t="s">
        <v>2579</v>
      </c>
      <c r="D339" s="13" t="s">
        <v>2580</v>
      </c>
      <c r="E339" s="62" t="s">
        <v>2393</v>
      </c>
      <c r="F339" s="104" t="s">
        <v>2581</v>
      </c>
      <c r="G339" s="253" t="s">
        <v>2560</v>
      </c>
      <c r="H339" s="78">
        <v>2050</v>
      </c>
      <c r="I339" s="269">
        <v>2050</v>
      </c>
    </row>
    <row r="340" spans="1:9" s="2" customFormat="1" ht="35.25" customHeight="1">
      <c r="A340" s="24" t="s">
        <v>352</v>
      </c>
      <c r="B340" s="27" t="s">
        <v>1518</v>
      </c>
      <c r="C340" s="27" t="s">
        <v>2277</v>
      </c>
      <c r="D340" s="28" t="s">
        <v>1520</v>
      </c>
      <c r="E340" s="37" t="s">
        <v>1521</v>
      </c>
      <c r="F340" s="104" t="s">
        <v>2583</v>
      </c>
      <c r="G340" s="253" t="s">
        <v>2560</v>
      </c>
      <c r="H340" s="78">
        <v>2782.2</v>
      </c>
      <c r="I340" s="269">
        <v>2782.2</v>
      </c>
    </row>
    <row r="341" spans="1:9" s="2" customFormat="1" ht="81.75" customHeight="1">
      <c r="A341" s="24" t="s">
        <v>353</v>
      </c>
      <c r="B341" s="11" t="s">
        <v>1742</v>
      </c>
      <c r="C341" s="27" t="s">
        <v>2584</v>
      </c>
      <c r="D341" s="23" t="s">
        <v>1744</v>
      </c>
      <c r="E341" s="37" t="s">
        <v>1745</v>
      </c>
      <c r="F341" s="83" t="s">
        <v>2585</v>
      </c>
      <c r="G341" s="327" t="s">
        <v>2586</v>
      </c>
      <c r="H341" s="20">
        <v>45.04</v>
      </c>
      <c r="I341" s="143">
        <v>55.4</v>
      </c>
    </row>
    <row r="342" spans="1:9" s="2" customFormat="1" ht="45" customHeight="1">
      <c r="A342" s="24" t="s">
        <v>354</v>
      </c>
      <c r="B342" s="182" t="s">
        <v>1528</v>
      </c>
      <c r="C342" s="27" t="s">
        <v>2587</v>
      </c>
      <c r="D342" s="101" t="s">
        <v>1530</v>
      </c>
      <c r="E342" s="102" t="s">
        <v>1531</v>
      </c>
      <c r="F342" s="92" t="s">
        <v>2588</v>
      </c>
      <c r="G342" s="236" t="s">
        <v>2589</v>
      </c>
      <c r="H342" s="100">
        <v>1440.38</v>
      </c>
      <c r="I342" s="202">
        <v>1771.69</v>
      </c>
    </row>
    <row r="343" spans="1:9" s="2" customFormat="1" ht="39.75" customHeight="1">
      <c r="A343" s="24" t="s">
        <v>355</v>
      </c>
      <c r="B343" s="112" t="s">
        <v>1737</v>
      </c>
      <c r="C343" s="100" t="s">
        <v>2593</v>
      </c>
      <c r="D343" s="101" t="s">
        <v>1739</v>
      </c>
      <c r="E343" s="102"/>
      <c r="F343" s="92" t="s">
        <v>2590</v>
      </c>
      <c r="G343" s="236" t="s">
        <v>2589</v>
      </c>
      <c r="H343" s="100">
        <v>2344.35</v>
      </c>
      <c r="I343" s="202">
        <v>2883.55</v>
      </c>
    </row>
    <row r="344" spans="1:9" s="2" customFormat="1" ht="45" customHeight="1">
      <c r="A344" s="24" t="s">
        <v>356</v>
      </c>
      <c r="B344" s="112" t="s">
        <v>1737</v>
      </c>
      <c r="C344" s="100" t="s">
        <v>2594</v>
      </c>
      <c r="D344" s="101" t="s">
        <v>1739</v>
      </c>
      <c r="E344" s="102"/>
      <c r="F344" s="92" t="s">
        <v>2591</v>
      </c>
      <c r="G344" s="236" t="s">
        <v>2592</v>
      </c>
      <c r="H344" s="100">
        <v>1959.83</v>
      </c>
      <c r="I344" s="202">
        <v>2410.59</v>
      </c>
    </row>
    <row r="345" spans="1:9" s="2" customFormat="1" ht="53.25" customHeight="1">
      <c r="A345" s="24" t="s">
        <v>357</v>
      </c>
      <c r="B345" s="112" t="s">
        <v>1958</v>
      </c>
      <c r="C345" s="100" t="s">
        <v>2595</v>
      </c>
      <c r="D345" s="101" t="s">
        <v>1960</v>
      </c>
      <c r="E345" s="102">
        <v>45293</v>
      </c>
      <c r="F345" s="92" t="s">
        <v>2596</v>
      </c>
      <c r="G345" s="236">
        <v>45400</v>
      </c>
      <c r="H345" s="100">
        <v>500</v>
      </c>
      <c r="I345" s="202">
        <v>540</v>
      </c>
    </row>
    <row r="346" spans="1:9" s="2" customFormat="1" ht="63" customHeight="1">
      <c r="A346" s="24" t="s">
        <v>358</v>
      </c>
      <c r="B346" s="112" t="s">
        <v>1958</v>
      </c>
      <c r="C346" s="100" t="s">
        <v>2597</v>
      </c>
      <c r="D346" s="101" t="s">
        <v>1960</v>
      </c>
      <c r="E346" s="102">
        <v>45293</v>
      </c>
      <c r="F346" s="92" t="s">
        <v>2598</v>
      </c>
      <c r="G346" s="236">
        <v>45421</v>
      </c>
      <c r="H346" s="100">
        <v>500</v>
      </c>
      <c r="I346" s="202">
        <v>540</v>
      </c>
    </row>
    <row r="347" spans="1:9" s="2" customFormat="1" ht="45" customHeight="1">
      <c r="A347" s="24" t="s">
        <v>359</v>
      </c>
      <c r="B347" s="112" t="s">
        <v>1958</v>
      </c>
      <c r="C347" s="100" t="s">
        <v>2599</v>
      </c>
      <c r="D347" s="101" t="s">
        <v>1992</v>
      </c>
      <c r="E347" s="102">
        <v>45293</v>
      </c>
      <c r="F347" s="92" t="s">
        <v>2600</v>
      </c>
      <c r="G347" s="236">
        <v>45421</v>
      </c>
      <c r="H347" s="100">
        <v>1000</v>
      </c>
      <c r="I347" s="202">
        <v>1080</v>
      </c>
    </row>
    <row r="348" spans="1:9" s="2" customFormat="1" ht="48" customHeight="1">
      <c r="A348" s="24" t="s">
        <v>360</v>
      </c>
      <c r="B348" s="112" t="s">
        <v>1911</v>
      </c>
      <c r="C348" s="100" t="s">
        <v>2601</v>
      </c>
      <c r="D348" s="101" t="s">
        <v>1913</v>
      </c>
      <c r="E348" s="102">
        <v>45335</v>
      </c>
      <c r="F348" s="92" t="s">
        <v>2602</v>
      </c>
      <c r="G348" s="236">
        <v>45414</v>
      </c>
      <c r="H348" s="100">
        <v>800</v>
      </c>
      <c r="I348" s="202">
        <v>984</v>
      </c>
    </row>
    <row r="349" spans="1:9" s="2" customFormat="1" ht="45" customHeight="1">
      <c r="A349" s="24" t="s">
        <v>361</v>
      </c>
      <c r="B349" s="11" t="s">
        <v>1719</v>
      </c>
      <c r="C349" s="11" t="s">
        <v>2358</v>
      </c>
      <c r="D349" s="13" t="s">
        <v>1489</v>
      </c>
      <c r="E349" s="102"/>
      <c r="F349" s="63" t="s">
        <v>2603</v>
      </c>
      <c r="G349" s="234" t="s">
        <v>2604</v>
      </c>
      <c r="H349" s="230">
        <v>29.67</v>
      </c>
      <c r="I349" s="390">
        <v>36.5</v>
      </c>
    </row>
    <row r="350" spans="1:9" s="2" customFormat="1" ht="45" customHeight="1">
      <c r="A350" s="24" t="s">
        <v>362</v>
      </c>
      <c r="B350" s="112" t="s">
        <v>1794</v>
      </c>
      <c r="C350" s="100" t="s">
        <v>2237</v>
      </c>
      <c r="D350" s="101" t="s">
        <v>2238</v>
      </c>
      <c r="E350" s="102" t="s">
        <v>1797</v>
      </c>
      <c r="F350" s="92" t="s">
        <v>2605</v>
      </c>
      <c r="G350" s="236">
        <v>45411</v>
      </c>
      <c r="H350" s="100">
        <v>362.04</v>
      </c>
      <c r="I350" s="202">
        <v>391</v>
      </c>
    </row>
    <row r="351" spans="1:9" s="2" customFormat="1" ht="45" customHeight="1">
      <c r="A351" s="24" t="s">
        <v>363</v>
      </c>
      <c r="B351" s="27" t="s">
        <v>1668</v>
      </c>
      <c r="C351" s="27" t="s">
        <v>1669</v>
      </c>
      <c r="D351" s="28" t="s">
        <v>1489</v>
      </c>
      <c r="E351" s="237"/>
      <c r="F351" s="104" t="s">
        <v>2606</v>
      </c>
      <c r="G351" s="243">
        <v>45422</v>
      </c>
      <c r="H351" s="241">
        <v>8.1300000000000008</v>
      </c>
      <c r="I351" s="256">
        <v>10</v>
      </c>
    </row>
    <row r="352" spans="1:9" s="2" customFormat="1" ht="45" customHeight="1">
      <c r="A352" s="24" t="s">
        <v>364</v>
      </c>
      <c r="B352" s="27" t="s">
        <v>1668</v>
      </c>
      <c r="C352" s="27" t="s">
        <v>1669</v>
      </c>
      <c r="D352" s="28" t="s">
        <v>1489</v>
      </c>
      <c r="E352" s="237"/>
      <c r="F352" s="104" t="s">
        <v>2607</v>
      </c>
      <c r="G352" s="243">
        <v>45422</v>
      </c>
      <c r="H352" s="241">
        <v>3.24</v>
      </c>
      <c r="I352" s="256">
        <v>4</v>
      </c>
    </row>
    <row r="353" spans="1:9" s="2" customFormat="1" ht="45" customHeight="1">
      <c r="A353" s="24" t="s">
        <v>365</v>
      </c>
      <c r="B353" s="11" t="s">
        <v>1825</v>
      </c>
      <c r="C353" s="12" t="s">
        <v>1826</v>
      </c>
      <c r="D353" s="23" t="s">
        <v>1827</v>
      </c>
      <c r="E353" s="20"/>
      <c r="F353" s="83" t="s">
        <v>2608</v>
      </c>
      <c r="G353" s="234" t="s">
        <v>2609</v>
      </c>
      <c r="H353" s="199">
        <v>250</v>
      </c>
      <c r="I353" s="197">
        <v>250</v>
      </c>
    </row>
    <row r="354" spans="1:9" s="2" customFormat="1" ht="45" customHeight="1">
      <c r="A354" s="24" t="s">
        <v>366</v>
      </c>
      <c r="B354" s="127" t="s">
        <v>1628</v>
      </c>
      <c r="C354" s="27" t="s">
        <v>2610</v>
      </c>
      <c r="D354" s="28" t="s">
        <v>1489</v>
      </c>
      <c r="E354" s="37"/>
      <c r="F354" s="104" t="s">
        <v>2611</v>
      </c>
      <c r="G354" s="253" t="s">
        <v>2612</v>
      </c>
      <c r="H354" s="78">
        <v>150</v>
      </c>
      <c r="I354" s="269">
        <v>150</v>
      </c>
    </row>
    <row r="355" spans="1:9" s="2" customFormat="1" ht="45" customHeight="1">
      <c r="A355" s="24" t="s">
        <v>367</v>
      </c>
      <c r="B355" s="127" t="s">
        <v>1784</v>
      </c>
      <c r="C355" s="27" t="s">
        <v>2613</v>
      </c>
      <c r="D355" s="28" t="s">
        <v>1509</v>
      </c>
      <c r="E355" s="62"/>
      <c r="F355" s="104" t="s">
        <v>2614</v>
      </c>
      <c r="G355" s="253" t="s">
        <v>2592</v>
      </c>
      <c r="H355" s="78">
        <v>600</v>
      </c>
      <c r="I355" s="269">
        <v>615</v>
      </c>
    </row>
    <row r="356" spans="1:9" s="2" customFormat="1" ht="45" customHeight="1">
      <c r="A356" s="24" t="s">
        <v>368</v>
      </c>
      <c r="B356" s="127" t="s">
        <v>1501</v>
      </c>
      <c r="C356" s="27" t="s">
        <v>2615</v>
      </c>
      <c r="D356" s="28" t="s">
        <v>1503</v>
      </c>
      <c r="E356" s="37" t="s">
        <v>1504</v>
      </c>
      <c r="F356" s="104" t="s">
        <v>2616</v>
      </c>
      <c r="G356" s="253" t="s">
        <v>2592</v>
      </c>
      <c r="H356" s="78">
        <v>8336.14</v>
      </c>
      <c r="I356" s="269">
        <v>9003.0499999999993</v>
      </c>
    </row>
    <row r="357" spans="1:9" s="2" customFormat="1" ht="46.5" customHeight="1">
      <c r="A357" s="24" t="s">
        <v>369</v>
      </c>
      <c r="B357" s="14" t="s">
        <v>1528</v>
      </c>
      <c r="C357" s="127" t="s">
        <v>2617</v>
      </c>
      <c r="D357" s="39" t="s">
        <v>1530</v>
      </c>
      <c r="E357" s="62" t="s">
        <v>1531</v>
      </c>
      <c r="F357" s="39" t="s">
        <v>2619</v>
      </c>
      <c r="G357" s="253" t="s">
        <v>2620</v>
      </c>
      <c r="H357" s="257">
        <v>366.31</v>
      </c>
      <c r="I357" s="391">
        <v>450.56</v>
      </c>
    </row>
    <row r="358" spans="1:9" s="2" customFormat="1" ht="45" customHeight="1">
      <c r="A358" s="24" t="s">
        <v>370</v>
      </c>
      <c r="B358" s="14" t="s">
        <v>1528</v>
      </c>
      <c r="C358" s="27" t="s">
        <v>2618</v>
      </c>
      <c r="D358" s="28" t="s">
        <v>1530</v>
      </c>
      <c r="E358" s="37" t="s">
        <v>1531</v>
      </c>
      <c r="F358" s="104" t="s">
        <v>2621</v>
      </c>
      <c r="G358" s="253" t="s">
        <v>2622</v>
      </c>
      <c r="H358" s="78">
        <v>570.61</v>
      </c>
      <c r="I358" s="269">
        <v>701.84</v>
      </c>
    </row>
    <row r="359" spans="1:9" s="2" customFormat="1" ht="50.25" customHeight="1">
      <c r="A359" s="24" t="s">
        <v>371</v>
      </c>
      <c r="B359" s="27" t="s">
        <v>1636</v>
      </c>
      <c r="C359" s="27" t="s">
        <v>2623</v>
      </c>
      <c r="D359" s="28" t="s">
        <v>1856</v>
      </c>
      <c r="E359" s="37"/>
      <c r="F359" s="104" t="s">
        <v>2624</v>
      </c>
      <c r="G359" s="253" t="s">
        <v>2620</v>
      </c>
      <c r="H359" s="78">
        <v>2487.0500000000002</v>
      </c>
      <c r="I359" s="269">
        <v>3059.07</v>
      </c>
    </row>
    <row r="360" spans="1:9" s="2" customFormat="1" ht="45" customHeight="1">
      <c r="A360" s="24" t="s">
        <v>372</v>
      </c>
      <c r="B360" s="127" t="s">
        <v>1539</v>
      </c>
      <c r="C360" s="27" t="s">
        <v>2625</v>
      </c>
      <c r="D360" s="28" t="s">
        <v>1541</v>
      </c>
      <c r="E360" s="37" t="s">
        <v>1542</v>
      </c>
      <c r="F360" s="104" t="s">
        <v>2626</v>
      </c>
      <c r="G360" s="253" t="s">
        <v>2627</v>
      </c>
      <c r="H360" s="78">
        <v>9286.5</v>
      </c>
      <c r="I360" s="269">
        <v>9286.5</v>
      </c>
    </row>
    <row r="361" spans="1:9" s="2" customFormat="1" ht="45" customHeight="1">
      <c r="A361" s="24" t="s">
        <v>373</v>
      </c>
      <c r="B361" s="127" t="s">
        <v>1636</v>
      </c>
      <c r="C361" s="27" t="s">
        <v>2628</v>
      </c>
      <c r="D361" s="28" t="s">
        <v>1856</v>
      </c>
      <c r="E361" s="62"/>
      <c r="F361" s="104" t="s">
        <v>2629</v>
      </c>
      <c r="G361" s="253" t="s">
        <v>2630</v>
      </c>
      <c r="H361" s="78">
        <v>143.76</v>
      </c>
      <c r="I361" s="269">
        <v>176.82</v>
      </c>
    </row>
    <row r="362" spans="1:9" s="2" customFormat="1" ht="89.25" customHeight="1">
      <c r="A362" s="24" t="s">
        <v>374</v>
      </c>
      <c r="B362" s="27" t="s">
        <v>1501</v>
      </c>
      <c r="C362" s="27" t="s">
        <v>2632</v>
      </c>
      <c r="D362" s="28" t="s">
        <v>1546</v>
      </c>
      <c r="E362" s="37"/>
      <c r="F362" s="104" t="s">
        <v>2635</v>
      </c>
      <c r="G362" s="253" t="s">
        <v>2627</v>
      </c>
      <c r="H362" s="78">
        <v>150.78</v>
      </c>
      <c r="I362" s="269">
        <v>162.83000000000001</v>
      </c>
    </row>
    <row r="363" spans="1:9" s="2" customFormat="1" ht="79.5" customHeight="1">
      <c r="A363" s="24" t="s">
        <v>375</v>
      </c>
      <c r="B363" s="11" t="s">
        <v>1501</v>
      </c>
      <c r="C363" s="11" t="s">
        <v>2633</v>
      </c>
      <c r="D363" s="13" t="s">
        <v>1546</v>
      </c>
      <c r="E363" s="62"/>
      <c r="F363" s="63" t="s">
        <v>2636</v>
      </c>
      <c r="G363" s="253" t="s">
        <v>2627</v>
      </c>
      <c r="H363" s="171">
        <v>252.75</v>
      </c>
      <c r="I363" s="170">
        <v>272.95</v>
      </c>
    </row>
    <row r="364" spans="1:9" s="2" customFormat="1" ht="45" customHeight="1">
      <c r="A364" s="24" t="s">
        <v>376</v>
      </c>
      <c r="B364" s="11" t="s">
        <v>1501</v>
      </c>
      <c r="C364" s="11" t="s">
        <v>2634</v>
      </c>
      <c r="D364" s="13" t="s">
        <v>1546</v>
      </c>
      <c r="E364" s="37"/>
      <c r="F364" s="83" t="s">
        <v>2637</v>
      </c>
      <c r="G364" s="253" t="s">
        <v>2638</v>
      </c>
      <c r="H364" s="171">
        <v>340.05</v>
      </c>
      <c r="I364" s="170">
        <v>367.25</v>
      </c>
    </row>
    <row r="365" spans="1:9" s="2" customFormat="1" ht="45" customHeight="1">
      <c r="A365" s="24" t="s">
        <v>377</v>
      </c>
      <c r="B365" s="11" t="s">
        <v>1495</v>
      </c>
      <c r="C365" s="12" t="s">
        <v>1496</v>
      </c>
      <c r="D365" s="13" t="s">
        <v>1489</v>
      </c>
      <c r="E365" s="62"/>
      <c r="F365" s="83" t="s">
        <v>2639</v>
      </c>
      <c r="G365" s="234" t="s">
        <v>2638</v>
      </c>
      <c r="H365" s="171">
        <v>554.20000000000005</v>
      </c>
      <c r="I365" s="170">
        <v>681.67</v>
      </c>
    </row>
    <row r="366" spans="1:9" s="2" customFormat="1" ht="47.25" customHeight="1">
      <c r="A366" s="24" t="s">
        <v>378</v>
      </c>
      <c r="B366" s="14" t="s">
        <v>2640</v>
      </c>
      <c r="C366" s="27" t="s">
        <v>2645</v>
      </c>
      <c r="D366" s="28" t="s">
        <v>2641</v>
      </c>
      <c r="E366" s="37" t="s">
        <v>2642</v>
      </c>
      <c r="F366" s="104" t="s">
        <v>2643</v>
      </c>
      <c r="G366" s="253" t="s">
        <v>2644</v>
      </c>
      <c r="H366" s="78">
        <v>145</v>
      </c>
      <c r="I366" s="269">
        <v>178.35</v>
      </c>
    </row>
    <row r="367" spans="1:9" s="2" customFormat="1" ht="45.75" customHeight="1">
      <c r="A367" s="24" t="s">
        <v>379</v>
      </c>
      <c r="B367" s="127" t="s">
        <v>2646</v>
      </c>
      <c r="C367" s="17" t="s">
        <v>2647</v>
      </c>
      <c r="D367" s="18" t="s">
        <v>1489</v>
      </c>
      <c r="E367" s="62"/>
      <c r="F367" s="32" t="s">
        <v>2648</v>
      </c>
      <c r="G367" s="330" t="s">
        <v>2644</v>
      </c>
      <c r="H367" s="156">
        <v>584.74</v>
      </c>
      <c r="I367" s="207">
        <v>719.23</v>
      </c>
    </row>
    <row r="368" spans="1:9" s="2" customFormat="1" ht="50.25" customHeight="1">
      <c r="A368" s="24" t="s">
        <v>380</v>
      </c>
      <c r="B368" s="127" t="s">
        <v>1657</v>
      </c>
      <c r="C368" s="127" t="s">
        <v>2649</v>
      </c>
      <c r="D368" s="39" t="s">
        <v>1659</v>
      </c>
      <c r="E368" s="62" t="s">
        <v>1660</v>
      </c>
      <c r="F368" s="104" t="s">
        <v>2650</v>
      </c>
      <c r="G368" s="253" t="s">
        <v>2651</v>
      </c>
      <c r="H368" s="78">
        <v>509.98</v>
      </c>
      <c r="I368" s="269">
        <v>627.27</v>
      </c>
    </row>
    <row r="369" spans="1:9" s="2" customFormat="1" ht="45" customHeight="1">
      <c r="A369" s="24" t="s">
        <v>381</v>
      </c>
      <c r="B369" s="14" t="s">
        <v>2652</v>
      </c>
      <c r="C369" s="14" t="s">
        <v>2653</v>
      </c>
      <c r="D369" s="18" t="s">
        <v>1489</v>
      </c>
      <c r="E369" s="37"/>
      <c r="F369" s="32" t="s">
        <v>2654</v>
      </c>
      <c r="G369" s="236" t="s">
        <v>2655</v>
      </c>
      <c r="H369" s="156">
        <v>272.58</v>
      </c>
      <c r="I369" s="207">
        <v>335.27</v>
      </c>
    </row>
    <row r="370" spans="1:9" s="2" customFormat="1" ht="60.75" customHeight="1">
      <c r="A370" s="24" t="s">
        <v>382</v>
      </c>
      <c r="B370" s="127" t="s">
        <v>2656</v>
      </c>
      <c r="C370" s="27" t="s">
        <v>2657</v>
      </c>
      <c r="D370" s="28" t="s">
        <v>1509</v>
      </c>
      <c r="E370" s="37" t="s">
        <v>2604</v>
      </c>
      <c r="F370" s="104" t="s">
        <v>2658</v>
      </c>
      <c r="G370" s="253" t="s">
        <v>2604</v>
      </c>
      <c r="H370" s="78">
        <v>54.46</v>
      </c>
      <c r="I370" s="269">
        <v>66.989999999999995</v>
      </c>
    </row>
    <row r="371" spans="1:9" s="2" customFormat="1" ht="43.5" customHeight="1">
      <c r="A371" s="24" t="s">
        <v>383</v>
      </c>
      <c r="B371" s="47" t="s">
        <v>2659</v>
      </c>
      <c r="C371" s="47" t="s">
        <v>2660</v>
      </c>
      <c r="D371" s="47" t="s">
        <v>2661</v>
      </c>
      <c r="E371" s="95" t="s">
        <v>2547</v>
      </c>
      <c r="F371" s="124" t="s">
        <v>2662</v>
      </c>
      <c r="G371" s="86">
        <v>45421</v>
      </c>
      <c r="H371" s="11">
        <v>2425.4499999999998</v>
      </c>
      <c r="I371" s="205">
        <v>2983.3</v>
      </c>
    </row>
    <row r="372" spans="1:9" s="2" customFormat="1" ht="53.25" customHeight="1">
      <c r="A372" s="24" t="s">
        <v>384</v>
      </c>
      <c r="B372" s="27" t="s">
        <v>2659</v>
      </c>
      <c r="C372" s="27" t="s">
        <v>2663</v>
      </c>
      <c r="D372" s="23" t="s">
        <v>2664</v>
      </c>
      <c r="E372" s="37" t="s">
        <v>2547</v>
      </c>
      <c r="F372" s="116" t="s">
        <v>2665</v>
      </c>
      <c r="G372" s="253" t="s">
        <v>2666</v>
      </c>
      <c r="H372" s="78">
        <v>1119.04</v>
      </c>
      <c r="I372" s="269">
        <v>1376.42</v>
      </c>
    </row>
    <row r="373" spans="1:9" s="2" customFormat="1" ht="48.75" customHeight="1">
      <c r="A373" s="24" t="s">
        <v>385</v>
      </c>
      <c r="B373" s="11" t="s">
        <v>2667</v>
      </c>
      <c r="C373" s="12" t="s">
        <v>2668</v>
      </c>
      <c r="D373" s="23" t="s">
        <v>2669</v>
      </c>
      <c r="E373" s="62" t="s">
        <v>2560</v>
      </c>
      <c r="F373" s="41" t="s">
        <v>2670</v>
      </c>
      <c r="G373" s="253" t="s">
        <v>2671</v>
      </c>
      <c r="H373" s="172">
        <v>2933.5</v>
      </c>
      <c r="I373" s="170">
        <v>3608.21</v>
      </c>
    </row>
    <row r="374" spans="1:9" s="2" customFormat="1" ht="49.5" customHeight="1">
      <c r="A374" s="24" t="s">
        <v>386</v>
      </c>
      <c r="B374" s="11" t="s">
        <v>2089</v>
      </c>
      <c r="C374" s="11" t="s">
        <v>2672</v>
      </c>
      <c r="D374" s="13" t="s">
        <v>2673</v>
      </c>
      <c r="E374" s="37" t="s">
        <v>2430</v>
      </c>
      <c r="F374" s="63" t="s">
        <v>2674</v>
      </c>
      <c r="G374" s="234" t="s">
        <v>2557</v>
      </c>
      <c r="H374" s="171">
        <v>55.2</v>
      </c>
      <c r="I374" s="170">
        <v>59.62</v>
      </c>
    </row>
    <row r="375" spans="1:9" s="2" customFormat="1" ht="45" customHeight="1">
      <c r="A375" s="24" t="s">
        <v>387</v>
      </c>
      <c r="B375" s="11" t="s">
        <v>2675</v>
      </c>
      <c r="C375" s="11" t="s">
        <v>2676</v>
      </c>
      <c r="D375" s="13" t="s">
        <v>2677</v>
      </c>
      <c r="E375" s="37" t="s">
        <v>2430</v>
      </c>
      <c r="F375" s="63" t="s">
        <v>2678</v>
      </c>
      <c r="G375" s="234" t="s">
        <v>2679</v>
      </c>
      <c r="H375" s="171">
        <v>966.67</v>
      </c>
      <c r="I375" s="170">
        <v>1189</v>
      </c>
    </row>
    <row r="376" spans="1:9" s="2" customFormat="1" ht="45" customHeight="1">
      <c r="A376" s="24" t="s">
        <v>388</v>
      </c>
      <c r="B376" s="127" t="s">
        <v>2680</v>
      </c>
      <c r="C376" s="27" t="s">
        <v>2681</v>
      </c>
      <c r="D376" s="39" t="s">
        <v>2682</v>
      </c>
      <c r="E376" s="37" t="s">
        <v>2430</v>
      </c>
      <c r="F376" s="126" t="s">
        <v>2683</v>
      </c>
      <c r="G376" s="253" t="s">
        <v>2679</v>
      </c>
      <c r="H376" s="257">
        <v>147.22</v>
      </c>
      <c r="I376" s="391">
        <v>159</v>
      </c>
    </row>
    <row r="377" spans="1:9" s="2" customFormat="1" ht="63.75" customHeight="1">
      <c r="A377" s="24" t="s">
        <v>389</v>
      </c>
      <c r="B377" s="27" t="s">
        <v>2684</v>
      </c>
      <c r="C377" s="27" t="s">
        <v>2685</v>
      </c>
      <c r="D377" s="28" t="s">
        <v>2686</v>
      </c>
      <c r="E377" s="62" t="s">
        <v>2430</v>
      </c>
      <c r="F377" s="104" t="s">
        <v>2687</v>
      </c>
      <c r="G377" s="253" t="s">
        <v>2666</v>
      </c>
      <c r="H377" s="78">
        <v>30.69</v>
      </c>
      <c r="I377" s="269">
        <v>37.75</v>
      </c>
    </row>
    <row r="378" spans="1:9" s="2" customFormat="1" ht="72.75" customHeight="1">
      <c r="A378" s="24" t="s">
        <v>390</v>
      </c>
      <c r="B378" s="127" t="s">
        <v>2688</v>
      </c>
      <c r="C378" s="127" t="s">
        <v>2689</v>
      </c>
      <c r="D378" s="39" t="s">
        <v>2690</v>
      </c>
      <c r="E378" s="37" t="s">
        <v>2560</v>
      </c>
      <c r="F378" s="116" t="s">
        <v>2691</v>
      </c>
      <c r="G378" s="253" t="s">
        <v>2604</v>
      </c>
      <c r="H378" s="183">
        <v>82.93</v>
      </c>
      <c r="I378" s="279">
        <v>102</v>
      </c>
    </row>
    <row r="379" spans="1:9" s="2" customFormat="1" ht="61.5" customHeight="1">
      <c r="A379" s="24" t="s">
        <v>391</v>
      </c>
      <c r="B379" s="27" t="s">
        <v>2692</v>
      </c>
      <c r="C379" s="127" t="s">
        <v>2693</v>
      </c>
      <c r="D379" s="267" t="s">
        <v>2694</v>
      </c>
      <c r="E379" s="268" t="s">
        <v>2560</v>
      </c>
      <c r="F379" s="116" t="s">
        <v>1901</v>
      </c>
      <c r="G379" s="253" t="s">
        <v>2666</v>
      </c>
      <c r="H379" s="183">
        <v>527.78</v>
      </c>
      <c r="I379" s="279">
        <v>570</v>
      </c>
    </row>
    <row r="380" spans="1:9" s="2" customFormat="1" ht="69" customHeight="1">
      <c r="A380" s="24" t="s">
        <v>392</v>
      </c>
      <c r="B380" s="11" t="s">
        <v>2695</v>
      </c>
      <c r="C380" s="11" t="s">
        <v>2696</v>
      </c>
      <c r="D380" s="13" t="s">
        <v>2697</v>
      </c>
      <c r="E380" s="37" t="s">
        <v>2560</v>
      </c>
      <c r="F380" s="63" t="s">
        <v>2698</v>
      </c>
      <c r="G380" s="33" t="s">
        <v>2699</v>
      </c>
      <c r="H380" s="171">
        <v>186.54</v>
      </c>
      <c r="I380" s="170">
        <v>210</v>
      </c>
    </row>
    <row r="381" spans="1:9" s="2" customFormat="1" ht="69.75" customHeight="1">
      <c r="A381" s="24" t="s">
        <v>393</v>
      </c>
      <c r="B381" s="100" t="s">
        <v>2700</v>
      </c>
      <c r="C381" s="100" t="s">
        <v>2701</v>
      </c>
      <c r="D381" s="101" t="s">
        <v>2702</v>
      </c>
      <c r="E381" s="102">
        <v>45420</v>
      </c>
      <c r="F381" s="92" t="s">
        <v>2703</v>
      </c>
      <c r="G381" s="94">
        <v>45420</v>
      </c>
      <c r="H381" s="100">
        <v>106.5</v>
      </c>
      <c r="I381" s="202">
        <v>131</v>
      </c>
    </row>
    <row r="382" spans="1:9" s="2" customFormat="1" ht="52.5" customHeight="1">
      <c r="A382" s="24" t="s">
        <v>394</v>
      </c>
      <c r="B382" s="112" t="s">
        <v>2695</v>
      </c>
      <c r="C382" s="100" t="s">
        <v>2704</v>
      </c>
      <c r="D382" s="101" t="s">
        <v>2705</v>
      </c>
      <c r="E382" s="102">
        <v>45420</v>
      </c>
      <c r="F382" s="92" t="s">
        <v>2706</v>
      </c>
      <c r="G382" s="94">
        <v>45422</v>
      </c>
      <c r="H382" s="100">
        <v>301.49</v>
      </c>
      <c r="I382" s="202">
        <v>350</v>
      </c>
    </row>
    <row r="383" spans="1:9" s="2" customFormat="1" ht="87" customHeight="1">
      <c r="A383" s="24" t="s">
        <v>395</v>
      </c>
      <c r="B383" s="30" t="s">
        <v>1617</v>
      </c>
      <c r="C383" s="30" t="s">
        <v>2707</v>
      </c>
      <c r="D383" s="32" t="s">
        <v>1509</v>
      </c>
      <c r="E383" s="31"/>
      <c r="F383" s="32" t="s">
        <v>2708</v>
      </c>
      <c r="G383" s="236" t="s">
        <v>2604</v>
      </c>
      <c r="H383" s="189">
        <v>407</v>
      </c>
      <c r="I383" s="187">
        <v>407</v>
      </c>
    </row>
    <row r="384" spans="1:9" s="2" customFormat="1" ht="49.5" customHeight="1">
      <c r="A384" s="24" t="s">
        <v>396</v>
      </c>
      <c r="B384" s="100" t="s">
        <v>2709</v>
      </c>
      <c r="C384" s="27" t="s">
        <v>2710</v>
      </c>
      <c r="D384" s="23" t="s">
        <v>2711</v>
      </c>
      <c r="E384" s="37"/>
      <c r="F384" s="92" t="s">
        <v>2712</v>
      </c>
      <c r="G384" s="94">
        <v>45425</v>
      </c>
      <c r="H384" s="100">
        <v>1270</v>
      </c>
      <c r="I384" s="202">
        <f>H384*1.08</f>
        <v>1371.6000000000001</v>
      </c>
    </row>
    <row r="385" spans="1:9" s="2" customFormat="1" ht="49.5" customHeight="1">
      <c r="A385" s="24" t="s">
        <v>397</v>
      </c>
      <c r="B385" s="112" t="s">
        <v>2713</v>
      </c>
      <c r="C385" s="100" t="s">
        <v>2714</v>
      </c>
      <c r="D385" s="101" t="s">
        <v>1489</v>
      </c>
      <c r="E385" s="102"/>
      <c r="F385" s="92" t="s">
        <v>2715</v>
      </c>
      <c r="G385" s="236">
        <v>45426</v>
      </c>
      <c r="H385" s="100">
        <v>115.63</v>
      </c>
      <c r="I385" s="202">
        <v>231.26</v>
      </c>
    </row>
    <row r="386" spans="1:9" s="2" customFormat="1" ht="49.5" customHeight="1">
      <c r="A386" s="24" t="s">
        <v>398</v>
      </c>
      <c r="B386" s="177" t="s">
        <v>2716</v>
      </c>
      <c r="C386" s="100" t="s">
        <v>2717</v>
      </c>
      <c r="D386" s="101" t="s">
        <v>1489</v>
      </c>
      <c r="E386" s="102"/>
      <c r="F386" s="92" t="s">
        <v>2718</v>
      </c>
      <c r="G386" s="236">
        <v>45427</v>
      </c>
      <c r="H386" s="100">
        <v>107.15</v>
      </c>
      <c r="I386" s="202">
        <v>131.80000000000001</v>
      </c>
    </row>
    <row r="387" spans="1:9" s="2" customFormat="1" ht="49.5" customHeight="1">
      <c r="A387" s="24" t="s">
        <v>399</v>
      </c>
      <c r="B387" s="112" t="s">
        <v>2719</v>
      </c>
      <c r="C387" s="100" t="s">
        <v>2720</v>
      </c>
      <c r="D387" s="101" t="s">
        <v>1489</v>
      </c>
      <c r="E387" s="102"/>
      <c r="F387" s="92" t="s">
        <v>2721</v>
      </c>
      <c r="G387" s="236">
        <v>45426</v>
      </c>
      <c r="H387" s="100">
        <v>130.08000000000001</v>
      </c>
      <c r="I387" s="202">
        <v>160</v>
      </c>
    </row>
    <row r="388" spans="1:9" s="2" customFormat="1" ht="49.5" customHeight="1">
      <c r="A388" s="24" t="s">
        <v>400</v>
      </c>
      <c r="B388" s="11" t="s">
        <v>1524</v>
      </c>
      <c r="C388" s="11" t="s">
        <v>1525</v>
      </c>
      <c r="D388" s="13" t="s">
        <v>1489</v>
      </c>
      <c r="E388" s="102"/>
      <c r="F388" s="63" t="s">
        <v>2722</v>
      </c>
      <c r="G388" s="234" t="s">
        <v>2723</v>
      </c>
      <c r="H388" s="171">
        <v>52.9</v>
      </c>
      <c r="I388" s="170">
        <v>55.54</v>
      </c>
    </row>
    <row r="389" spans="1:9" s="2" customFormat="1" ht="49.5" customHeight="1">
      <c r="A389" s="24" t="s">
        <v>401</v>
      </c>
      <c r="B389" s="112" t="s">
        <v>1716</v>
      </c>
      <c r="C389" s="100" t="s">
        <v>2724</v>
      </c>
      <c r="D389" s="101" t="s">
        <v>2725</v>
      </c>
      <c r="E389" s="102">
        <v>45400</v>
      </c>
      <c r="F389" s="92" t="s">
        <v>2726</v>
      </c>
      <c r="G389" s="236">
        <v>45426</v>
      </c>
      <c r="H389" s="168">
        <v>1500</v>
      </c>
      <c r="I389" s="315">
        <v>1620</v>
      </c>
    </row>
    <row r="390" spans="1:9" s="2" customFormat="1" ht="49.5" customHeight="1">
      <c r="A390" s="24" t="s">
        <v>402</v>
      </c>
      <c r="B390" s="112" t="s">
        <v>2695</v>
      </c>
      <c r="C390" s="100" t="s">
        <v>2727</v>
      </c>
      <c r="D390" s="101" t="s">
        <v>2728</v>
      </c>
      <c r="E390" s="102">
        <v>45420</v>
      </c>
      <c r="F390" s="92" t="s">
        <v>2729</v>
      </c>
      <c r="G390" s="236">
        <v>45423</v>
      </c>
      <c r="H390" s="168">
        <v>81.3</v>
      </c>
      <c r="I390" s="315">
        <v>100</v>
      </c>
    </row>
    <row r="391" spans="1:9" s="2" customFormat="1" ht="57.75" customHeight="1">
      <c r="A391" s="24" t="s">
        <v>403</v>
      </c>
      <c r="B391" s="27" t="s">
        <v>1830</v>
      </c>
      <c r="C391" s="27" t="s">
        <v>1831</v>
      </c>
      <c r="D391" s="28" t="s">
        <v>1489</v>
      </c>
      <c r="E391" s="251"/>
      <c r="F391" s="104" t="s">
        <v>2730</v>
      </c>
      <c r="G391" s="253" t="s">
        <v>2731</v>
      </c>
      <c r="H391" s="238">
        <v>184.41</v>
      </c>
      <c r="I391" s="245">
        <v>226.83</v>
      </c>
    </row>
    <row r="392" spans="1:9" s="2" customFormat="1" ht="53.25" customHeight="1">
      <c r="A392" s="24" t="s">
        <v>404</v>
      </c>
      <c r="B392" s="100" t="s">
        <v>2288</v>
      </c>
      <c r="C392" s="27" t="s">
        <v>2732</v>
      </c>
      <c r="D392" s="23" t="s">
        <v>2007</v>
      </c>
      <c r="E392" s="37" t="s">
        <v>2699</v>
      </c>
      <c r="F392" s="92" t="s">
        <v>1887</v>
      </c>
      <c r="G392" s="94">
        <v>45425</v>
      </c>
      <c r="H392" s="168">
        <v>13000</v>
      </c>
      <c r="I392" s="315">
        <f>H392*1.23</f>
        <v>15990</v>
      </c>
    </row>
    <row r="393" spans="1:9" s="2" customFormat="1" ht="67.5" customHeight="1">
      <c r="A393" s="24" t="s">
        <v>405</v>
      </c>
      <c r="B393" s="100" t="s">
        <v>2733</v>
      </c>
      <c r="C393" s="100" t="s">
        <v>2668</v>
      </c>
      <c r="D393" s="101" t="s">
        <v>2734</v>
      </c>
      <c r="E393" s="102">
        <v>45412</v>
      </c>
      <c r="F393" s="92" t="s">
        <v>2735</v>
      </c>
      <c r="G393" s="94" t="s">
        <v>2736</v>
      </c>
      <c r="H393" s="168">
        <v>4062.7</v>
      </c>
      <c r="I393" s="315">
        <v>4997.12</v>
      </c>
    </row>
    <row r="394" spans="1:9" s="2" customFormat="1" ht="39.75" customHeight="1">
      <c r="A394" s="24" t="s">
        <v>406</v>
      </c>
      <c r="B394" s="155" t="s">
        <v>1492</v>
      </c>
      <c r="C394" s="127" t="s">
        <v>2737</v>
      </c>
      <c r="D394" s="39" t="s">
        <v>1494</v>
      </c>
      <c r="E394" s="62"/>
      <c r="F394" s="116" t="s">
        <v>2738</v>
      </c>
      <c r="G394" s="328" t="s">
        <v>2592</v>
      </c>
      <c r="H394" s="213">
        <v>1060.5</v>
      </c>
      <c r="I394" s="311">
        <v>1304.42</v>
      </c>
    </row>
    <row r="395" spans="1:9" s="2" customFormat="1" ht="51.75" customHeight="1">
      <c r="A395" s="283" t="s">
        <v>407</v>
      </c>
      <c r="B395" s="100" t="s">
        <v>2739</v>
      </c>
      <c r="C395" s="100" t="s">
        <v>2740</v>
      </c>
      <c r="D395" s="129" t="s">
        <v>1489</v>
      </c>
      <c r="E395" s="163"/>
      <c r="F395" s="130" t="s">
        <v>2741</v>
      </c>
      <c r="G395" s="131" t="s">
        <v>2742</v>
      </c>
      <c r="H395" s="294">
        <v>146.36000000000001</v>
      </c>
      <c r="I395" s="321">
        <v>180.02</v>
      </c>
    </row>
    <row r="396" spans="1:9" s="2" customFormat="1" ht="58.5" customHeight="1">
      <c r="A396" s="24" t="s">
        <v>408</v>
      </c>
      <c r="B396" s="14" t="s">
        <v>1534</v>
      </c>
      <c r="C396" s="127" t="s">
        <v>2743</v>
      </c>
      <c r="D396" s="28" t="s">
        <v>1536</v>
      </c>
      <c r="E396" s="37" t="s">
        <v>1537</v>
      </c>
      <c r="F396" s="78" t="s">
        <v>2744</v>
      </c>
      <c r="G396" s="328" t="s">
        <v>2630</v>
      </c>
      <c r="H396" s="76">
        <v>224.9</v>
      </c>
      <c r="I396" s="269">
        <v>276.63</v>
      </c>
    </row>
    <row r="397" spans="1:9" s="2" customFormat="1" ht="51.75" customHeight="1">
      <c r="A397" s="24" t="s">
        <v>409</v>
      </c>
      <c r="B397" s="27" t="s">
        <v>1652</v>
      </c>
      <c r="C397" s="27" t="s">
        <v>3119</v>
      </c>
      <c r="D397" s="28" t="s">
        <v>1653</v>
      </c>
      <c r="E397" s="37" t="s">
        <v>1654</v>
      </c>
      <c r="F397" s="34" t="s">
        <v>2745</v>
      </c>
      <c r="G397" s="253" t="s">
        <v>2742</v>
      </c>
      <c r="H397" s="76">
        <v>2260</v>
      </c>
      <c r="I397" s="269">
        <v>2779.8</v>
      </c>
    </row>
    <row r="398" spans="1:9" s="2" customFormat="1" ht="45" customHeight="1">
      <c r="A398" s="24" t="s">
        <v>410</v>
      </c>
      <c r="B398" s="14" t="s">
        <v>2746</v>
      </c>
      <c r="C398" s="27" t="s">
        <v>2747</v>
      </c>
      <c r="D398" s="28" t="s">
        <v>1509</v>
      </c>
      <c r="E398" s="62"/>
      <c r="F398" s="104" t="s">
        <v>2750</v>
      </c>
      <c r="G398" s="253" t="s">
        <v>2751</v>
      </c>
      <c r="H398" s="78">
        <v>219.51</v>
      </c>
      <c r="I398" s="269">
        <v>270</v>
      </c>
    </row>
    <row r="399" spans="1:9" s="2" customFormat="1" ht="42" customHeight="1">
      <c r="A399" s="24" t="s">
        <v>411</v>
      </c>
      <c r="B399" s="155" t="s">
        <v>1813</v>
      </c>
      <c r="C399" s="127" t="s">
        <v>2748</v>
      </c>
      <c r="D399" s="39" t="s">
        <v>1509</v>
      </c>
      <c r="E399" s="62"/>
      <c r="F399" s="92" t="s">
        <v>2752</v>
      </c>
      <c r="G399" s="94" t="s">
        <v>2753</v>
      </c>
      <c r="H399" s="168">
        <v>439.02</v>
      </c>
      <c r="I399" s="315">
        <v>540</v>
      </c>
    </row>
    <row r="400" spans="1:9" s="2" customFormat="1" ht="35.25" customHeight="1">
      <c r="A400" s="24" t="s">
        <v>412</v>
      </c>
      <c r="B400" s="100" t="s">
        <v>1813</v>
      </c>
      <c r="C400" s="100" t="s">
        <v>2749</v>
      </c>
      <c r="D400" s="101" t="s">
        <v>1509</v>
      </c>
      <c r="E400" s="102"/>
      <c r="F400" s="92" t="s">
        <v>2754</v>
      </c>
      <c r="G400" s="94" t="s">
        <v>2755</v>
      </c>
      <c r="H400" s="168">
        <v>43.82</v>
      </c>
      <c r="I400" s="315">
        <v>53.9</v>
      </c>
    </row>
    <row r="401" spans="1:9" s="2" customFormat="1" ht="45.75" customHeight="1">
      <c r="A401" s="24" t="s">
        <v>413</v>
      </c>
      <c r="B401" s="100" t="s">
        <v>1813</v>
      </c>
      <c r="C401" s="100" t="s">
        <v>2756</v>
      </c>
      <c r="D401" s="101" t="s">
        <v>1489</v>
      </c>
      <c r="E401" s="102"/>
      <c r="F401" s="92" t="s">
        <v>2757</v>
      </c>
      <c r="G401" s="94" t="s">
        <v>2751</v>
      </c>
      <c r="H401" s="168">
        <v>406.5</v>
      </c>
      <c r="I401" s="315">
        <v>500</v>
      </c>
    </row>
    <row r="402" spans="1:9" s="2" customFormat="1" ht="50.25" customHeight="1">
      <c r="A402" s="24" t="s">
        <v>414</v>
      </c>
      <c r="B402" s="11" t="s">
        <v>2640</v>
      </c>
      <c r="C402" s="11" t="s">
        <v>2758</v>
      </c>
      <c r="D402" s="13" t="s">
        <v>2641</v>
      </c>
      <c r="E402" s="102" t="s">
        <v>2642</v>
      </c>
      <c r="F402" s="83" t="s">
        <v>2759</v>
      </c>
      <c r="G402" s="234" t="s">
        <v>2226</v>
      </c>
      <c r="H402" s="230">
        <v>29</v>
      </c>
      <c r="I402" s="390">
        <v>35.67</v>
      </c>
    </row>
    <row r="403" spans="1:9" s="2" customFormat="1" ht="68.25" customHeight="1">
      <c r="A403" s="24" t="s">
        <v>415</v>
      </c>
      <c r="B403" s="100" t="s">
        <v>2761</v>
      </c>
      <c r="C403" s="100" t="s">
        <v>2668</v>
      </c>
      <c r="D403" s="101" t="s">
        <v>2760</v>
      </c>
      <c r="E403" s="102" t="s">
        <v>2560</v>
      </c>
      <c r="F403" s="92" t="s">
        <v>2762</v>
      </c>
      <c r="G403" s="94" t="s">
        <v>2763</v>
      </c>
      <c r="H403" s="168">
        <v>1146.5</v>
      </c>
      <c r="I403" s="315">
        <v>1410.2</v>
      </c>
    </row>
    <row r="404" spans="1:9" s="2" customFormat="1" ht="62.25" customHeight="1">
      <c r="A404" s="24" t="s">
        <v>416</v>
      </c>
      <c r="B404" s="100" t="s">
        <v>2764</v>
      </c>
      <c r="C404" s="100" t="s">
        <v>2765</v>
      </c>
      <c r="D404" s="101" t="s">
        <v>2766</v>
      </c>
      <c r="E404" s="102" t="s">
        <v>2767</v>
      </c>
      <c r="F404" s="92" t="s">
        <v>2768</v>
      </c>
      <c r="G404" s="94">
        <v>45419</v>
      </c>
      <c r="H404" s="168">
        <v>13200.37</v>
      </c>
      <c r="I404" s="315">
        <v>16236.46</v>
      </c>
    </row>
    <row r="405" spans="1:9" s="2" customFormat="1" ht="36.75" customHeight="1">
      <c r="A405" s="24" t="s">
        <v>417</v>
      </c>
      <c r="B405" s="100" t="s">
        <v>2764</v>
      </c>
      <c r="C405" s="100" t="s">
        <v>2769</v>
      </c>
      <c r="D405" s="101" t="s">
        <v>2770</v>
      </c>
      <c r="E405" s="102" t="s">
        <v>2767</v>
      </c>
      <c r="F405" s="92" t="s">
        <v>2771</v>
      </c>
      <c r="G405" s="94">
        <v>45419</v>
      </c>
      <c r="H405" s="168">
        <v>1432.32</v>
      </c>
      <c r="I405" s="315">
        <v>1761.75</v>
      </c>
    </row>
    <row r="406" spans="1:9" s="2" customFormat="1" ht="65.25" customHeight="1">
      <c r="A406" s="24" t="s">
        <v>418</v>
      </c>
      <c r="B406" s="127" t="s">
        <v>2764</v>
      </c>
      <c r="C406" s="127" t="s">
        <v>2772</v>
      </c>
      <c r="D406" s="28" t="s">
        <v>2773</v>
      </c>
      <c r="E406" s="37" t="s">
        <v>2767</v>
      </c>
      <c r="F406" s="104" t="s">
        <v>2774</v>
      </c>
      <c r="G406" s="243" t="s">
        <v>2699</v>
      </c>
      <c r="H406" s="78">
        <v>1542.07</v>
      </c>
      <c r="I406" s="269">
        <v>1896.75</v>
      </c>
    </row>
    <row r="407" spans="1:9" s="2" customFormat="1" ht="51" customHeight="1">
      <c r="A407" s="24" t="s">
        <v>419</v>
      </c>
      <c r="B407" s="127" t="s">
        <v>2764</v>
      </c>
      <c r="C407" s="17" t="s">
        <v>2775</v>
      </c>
      <c r="D407" s="18" t="s">
        <v>2776</v>
      </c>
      <c r="E407" s="62" t="s">
        <v>2767</v>
      </c>
      <c r="F407" s="32" t="s">
        <v>2777</v>
      </c>
      <c r="G407" s="330" t="s">
        <v>2699</v>
      </c>
      <c r="H407" s="156">
        <v>3266.34</v>
      </c>
      <c r="I407" s="207">
        <v>4017.6</v>
      </c>
    </row>
    <row r="408" spans="1:9" s="2" customFormat="1" ht="66.75" customHeight="1">
      <c r="A408" s="24" t="s">
        <v>420</v>
      </c>
      <c r="B408" s="127" t="s">
        <v>1899</v>
      </c>
      <c r="C408" s="17" t="s">
        <v>2778</v>
      </c>
      <c r="D408" s="28" t="s">
        <v>2779</v>
      </c>
      <c r="E408" s="37" t="s">
        <v>2780</v>
      </c>
      <c r="F408" s="157" t="s">
        <v>2781</v>
      </c>
      <c r="G408" s="243" t="s">
        <v>2736</v>
      </c>
      <c r="H408" s="78">
        <v>7875</v>
      </c>
      <c r="I408" s="269">
        <v>9686.25</v>
      </c>
    </row>
    <row r="409" spans="1:9" s="2" customFormat="1" ht="45" customHeight="1">
      <c r="A409" s="24" t="s">
        <v>421</v>
      </c>
      <c r="B409" s="11" t="s">
        <v>1899</v>
      </c>
      <c r="C409" s="11" t="s">
        <v>2782</v>
      </c>
      <c r="D409" s="13" t="s">
        <v>2783</v>
      </c>
      <c r="E409" s="37" t="s">
        <v>2780</v>
      </c>
      <c r="F409" s="63" t="s">
        <v>2784</v>
      </c>
      <c r="G409" s="234" t="s">
        <v>2785</v>
      </c>
      <c r="H409" s="171">
        <v>5625</v>
      </c>
      <c r="I409" s="170">
        <v>6918.75</v>
      </c>
    </row>
    <row r="410" spans="1:9" s="2" customFormat="1" ht="45" customHeight="1">
      <c r="A410" s="24" t="s">
        <v>422</v>
      </c>
      <c r="B410" s="27" t="s">
        <v>1701</v>
      </c>
      <c r="C410" s="127" t="s">
        <v>2786</v>
      </c>
      <c r="D410" s="28" t="s">
        <v>2787</v>
      </c>
      <c r="E410" s="37" t="s">
        <v>2723</v>
      </c>
      <c r="F410" s="104" t="s">
        <v>2788</v>
      </c>
      <c r="G410" s="253" t="s">
        <v>2763</v>
      </c>
      <c r="H410" s="78">
        <v>4000</v>
      </c>
      <c r="I410" s="269">
        <v>4000</v>
      </c>
    </row>
    <row r="411" spans="1:9" s="2" customFormat="1" ht="45" customHeight="1">
      <c r="A411" s="24" t="s">
        <v>423</v>
      </c>
      <c r="B411" s="127" t="s">
        <v>1701</v>
      </c>
      <c r="C411" s="27" t="s">
        <v>2789</v>
      </c>
      <c r="D411" s="39" t="s">
        <v>2790</v>
      </c>
      <c r="E411" s="37" t="s">
        <v>2723</v>
      </c>
      <c r="F411" s="32" t="s">
        <v>2791</v>
      </c>
      <c r="G411" s="253" t="s">
        <v>2763</v>
      </c>
      <c r="H411" s="206">
        <v>2500</v>
      </c>
      <c r="I411" s="395">
        <v>2500</v>
      </c>
    </row>
    <row r="412" spans="1:9" s="2" customFormat="1" ht="77.25" customHeight="1">
      <c r="A412" s="24" t="s">
        <v>424</v>
      </c>
      <c r="B412" s="270" t="s">
        <v>1701</v>
      </c>
      <c r="C412" s="271" t="s">
        <v>2792</v>
      </c>
      <c r="D412" s="272" t="s">
        <v>2793</v>
      </c>
      <c r="E412" s="273" t="s">
        <v>2723</v>
      </c>
      <c r="F412" s="274" t="s">
        <v>2794</v>
      </c>
      <c r="G412" s="236">
        <v>45433</v>
      </c>
      <c r="H412" s="275">
        <v>1300</v>
      </c>
      <c r="I412" s="396">
        <v>1300</v>
      </c>
    </row>
    <row r="413" spans="1:9" s="2" customFormat="1" ht="65.25" customHeight="1">
      <c r="A413" s="24" t="s">
        <v>425</v>
      </c>
      <c r="B413" s="270" t="s">
        <v>2764</v>
      </c>
      <c r="C413" s="271" t="s">
        <v>2795</v>
      </c>
      <c r="D413" s="272" t="s">
        <v>2796</v>
      </c>
      <c r="E413" s="276" t="s">
        <v>2797</v>
      </c>
      <c r="F413" s="274" t="s">
        <v>2798</v>
      </c>
      <c r="G413" s="236">
        <v>45433</v>
      </c>
      <c r="H413" s="275">
        <v>6690.73</v>
      </c>
      <c r="I413" s="396">
        <v>8229.6</v>
      </c>
    </row>
    <row r="414" spans="1:9" s="2" customFormat="1" ht="65.25" customHeight="1">
      <c r="A414" s="24" t="s">
        <v>426</v>
      </c>
      <c r="B414" s="112" t="s">
        <v>1763</v>
      </c>
      <c r="C414" s="100" t="s">
        <v>2799</v>
      </c>
      <c r="D414" s="101" t="s">
        <v>2800</v>
      </c>
      <c r="E414" s="102">
        <v>45428</v>
      </c>
      <c r="F414" s="92" t="s">
        <v>2801</v>
      </c>
      <c r="G414" s="236">
        <v>45433</v>
      </c>
      <c r="H414" s="168">
        <v>2958.4</v>
      </c>
      <c r="I414" s="315">
        <v>3195.07</v>
      </c>
    </row>
    <row r="415" spans="1:9" s="2" customFormat="1" ht="60" customHeight="1">
      <c r="A415" s="24" t="s">
        <v>427</v>
      </c>
      <c r="B415" s="112" t="s">
        <v>2802</v>
      </c>
      <c r="C415" s="100" t="s">
        <v>2803</v>
      </c>
      <c r="D415" s="101" t="s">
        <v>2804</v>
      </c>
      <c r="E415" s="102">
        <v>45396</v>
      </c>
      <c r="F415" s="92" t="s">
        <v>2805</v>
      </c>
      <c r="G415" s="236">
        <v>45434</v>
      </c>
      <c r="H415" s="168">
        <v>40000</v>
      </c>
      <c r="I415" s="315">
        <f>H415*1.23</f>
        <v>49200</v>
      </c>
    </row>
    <row r="416" spans="1:9" s="2" customFormat="1" ht="60" customHeight="1">
      <c r="A416" s="24" t="s">
        <v>428</v>
      </c>
      <c r="B416" s="112" t="s">
        <v>2806</v>
      </c>
      <c r="C416" s="100" t="s">
        <v>2807</v>
      </c>
      <c r="D416" s="101" t="s">
        <v>2808</v>
      </c>
      <c r="E416" s="102">
        <v>45420</v>
      </c>
      <c r="F416" s="92" t="s">
        <v>2809</v>
      </c>
      <c r="G416" s="236">
        <v>45427</v>
      </c>
      <c r="H416" s="168">
        <v>2970</v>
      </c>
      <c r="I416" s="315">
        <v>3653.1</v>
      </c>
    </row>
    <row r="417" spans="1:9" s="2" customFormat="1" ht="45" customHeight="1">
      <c r="A417" s="24" t="s">
        <v>429</v>
      </c>
      <c r="B417" s="112" t="s">
        <v>1716</v>
      </c>
      <c r="C417" s="100" t="s">
        <v>2810</v>
      </c>
      <c r="D417" s="101" t="s">
        <v>2811</v>
      </c>
      <c r="E417" s="102">
        <v>45422</v>
      </c>
      <c r="F417" s="92" t="s">
        <v>2812</v>
      </c>
      <c r="G417" s="236">
        <v>45428</v>
      </c>
      <c r="H417" s="168">
        <v>800</v>
      </c>
      <c r="I417" s="315">
        <v>864</v>
      </c>
    </row>
    <row r="418" spans="1:9" s="2" customFormat="1" ht="45" customHeight="1">
      <c r="A418" s="24" t="s">
        <v>430</v>
      </c>
      <c r="B418" s="112" t="s">
        <v>1932</v>
      </c>
      <c r="C418" s="100" t="s">
        <v>1933</v>
      </c>
      <c r="D418" s="101" t="s">
        <v>1489</v>
      </c>
      <c r="E418" s="102"/>
      <c r="F418" s="92" t="s">
        <v>2813</v>
      </c>
      <c r="G418" s="236" t="s">
        <v>2814</v>
      </c>
      <c r="H418" s="168">
        <v>70</v>
      </c>
      <c r="I418" s="315">
        <v>86.1</v>
      </c>
    </row>
    <row r="419" spans="1:9" s="2" customFormat="1" ht="50.25" customHeight="1">
      <c r="A419" s="24" t="s">
        <v>431</v>
      </c>
      <c r="B419" s="127" t="s">
        <v>2815</v>
      </c>
      <c r="C419" s="127" t="s">
        <v>2816</v>
      </c>
      <c r="D419" s="39" t="s">
        <v>2817</v>
      </c>
      <c r="E419" s="237">
        <v>45420</v>
      </c>
      <c r="F419" s="32" t="s">
        <v>1650</v>
      </c>
      <c r="G419" s="253" t="s">
        <v>2736</v>
      </c>
      <c r="H419" s="78">
        <v>650</v>
      </c>
      <c r="I419" s="269">
        <v>650</v>
      </c>
    </row>
    <row r="420" spans="1:9" s="2" customFormat="1" ht="58.5" customHeight="1">
      <c r="A420" s="24" t="s">
        <v>432</v>
      </c>
      <c r="B420" s="127" t="s">
        <v>2818</v>
      </c>
      <c r="C420" s="127" t="s">
        <v>2819</v>
      </c>
      <c r="D420" s="39" t="s">
        <v>2820</v>
      </c>
      <c r="E420" s="237">
        <v>45428</v>
      </c>
      <c r="F420" s="32" t="s">
        <v>2821</v>
      </c>
      <c r="G420" s="253" t="s">
        <v>2822</v>
      </c>
      <c r="H420" s="156">
        <v>101.85</v>
      </c>
      <c r="I420" s="207">
        <v>110</v>
      </c>
    </row>
    <row r="421" spans="1:9" s="2" customFormat="1" ht="65.25" customHeight="1">
      <c r="A421" s="24" t="s">
        <v>433</v>
      </c>
      <c r="B421" s="127" t="s">
        <v>2688</v>
      </c>
      <c r="C421" s="127" t="s">
        <v>2823</v>
      </c>
      <c r="D421" s="39" t="s">
        <v>2824</v>
      </c>
      <c r="E421" s="237">
        <v>45428</v>
      </c>
      <c r="F421" s="32" t="s">
        <v>2825</v>
      </c>
      <c r="G421" s="253" t="s">
        <v>2763</v>
      </c>
      <c r="H421" s="156">
        <v>449.92</v>
      </c>
      <c r="I421" s="207">
        <v>553.4</v>
      </c>
    </row>
    <row r="422" spans="1:9" s="2" customFormat="1" ht="45" customHeight="1">
      <c r="A422" s="24" t="s">
        <v>434</v>
      </c>
      <c r="B422" s="127" t="s">
        <v>2826</v>
      </c>
      <c r="C422" s="127" t="s">
        <v>2668</v>
      </c>
      <c r="D422" s="39" t="s">
        <v>2827</v>
      </c>
      <c r="E422" s="237" t="s">
        <v>2560</v>
      </c>
      <c r="F422" s="32" t="s">
        <v>2828</v>
      </c>
      <c r="G422" s="253" t="s">
        <v>2829</v>
      </c>
      <c r="H422" s="156">
        <v>4433.3</v>
      </c>
      <c r="I422" s="207">
        <v>5452.97</v>
      </c>
    </row>
    <row r="423" spans="1:9" s="2" customFormat="1" ht="60.75" customHeight="1">
      <c r="A423" s="24" t="s">
        <v>736</v>
      </c>
      <c r="B423" s="127" t="s">
        <v>2830</v>
      </c>
      <c r="C423" s="127" t="s">
        <v>2831</v>
      </c>
      <c r="D423" s="39" t="s">
        <v>2832</v>
      </c>
      <c r="E423" s="237">
        <v>45428</v>
      </c>
      <c r="F423" s="32" t="s">
        <v>2833</v>
      </c>
      <c r="G423" s="253" t="s">
        <v>2834</v>
      </c>
      <c r="H423" s="156">
        <v>628.54</v>
      </c>
      <c r="I423" s="207">
        <v>773.1</v>
      </c>
    </row>
    <row r="424" spans="1:9" s="2" customFormat="1" ht="61.5" customHeight="1">
      <c r="A424" s="24" t="s">
        <v>435</v>
      </c>
      <c r="B424" s="44" t="s">
        <v>2835</v>
      </c>
      <c r="C424" s="11" t="s">
        <v>2836</v>
      </c>
      <c r="D424" s="42" t="s">
        <v>2837</v>
      </c>
      <c r="E424" s="84" t="s">
        <v>2838</v>
      </c>
      <c r="F424" s="43" t="s">
        <v>2839</v>
      </c>
      <c r="G424" s="253" t="s">
        <v>2829</v>
      </c>
      <c r="H424" s="312">
        <v>10.93</v>
      </c>
      <c r="I424" s="397">
        <v>13.44</v>
      </c>
    </row>
    <row r="425" spans="1:9" s="2" customFormat="1" ht="65.25" customHeight="1">
      <c r="A425" s="24" t="s">
        <v>436</v>
      </c>
      <c r="B425" s="27" t="s">
        <v>2835</v>
      </c>
      <c r="C425" s="11" t="s">
        <v>2836</v>
      </c>
      <c r="D425" s="42" t="s">
        <v>2837</v>
      </c>
      <c r="E425" s="84" t="s">
        <v>2838</v>
      </c>
      <c r="F425" s="43" t="s">
        <v>2840</v>
      </c>
      <c r="G425" s="253" t="s">
        <v>2829</v>
      </c>
      <c r="H425" s="312">
        <v>24.34</v>
      </c>
      <c r="I425" s="397">
        <v>29.94</v>
      </c>
    </row>
    <row r="426" spans="1:9" s="2" customFormat="1" ht="79.5" customHeight="1">
      <c r="A426" s="24" t="s">
        <v>437</v>
      </c>
      <c r="B426" s="12" t="s">
        <v>2835</v>
      </c>
      <c r="C426" s="11" t="s">
        <v>2836</v>
      </c>
      <c r="D426" s="23" t="s">
        <v>2837</v>
      </c>
      <c r="E426" s="84" t="s">
        <v>2838</v>
      </c>
      <c r="F426" s="63" t="s">
        <v>2841</v>
      </c>
      <c r="G426" s="253" t="s">
        <v>2829</v>
      </c>
      <c r="H426" s="171">
        <v>28.24</v>
      </c>
      <c r="I426" s="170">
        <v>32.94</v>
      </c>
    </row>
    <row r="427" spans="1:9" s="2" customFormat="1" ht="66.75" customHeight="1">
      <c r="A427" s="24" t="s">
        <v>438</v>
      </c>
      <c r="B427" s="12" t="s">
        <v>2835</v>
      </c>
      <c r="C427" s="11" t="s">
        <v>2836</v>
      </c>
      <c r="D427" s="23" t="s">
        <v>2837</v>
      </c>
      <c r="E427" s="84" t="s">
        <v>2838</v>
      </c>
      <c r="F427" s="43" t="s">
        <v>2842</v>
      </c>
      <c r="G427" s="253" t="s">
        <v>2829</v>
      </c>
      <c r="H427" s="312">
        <v>60.93</v>
      </c>
      <c r="I427" s="397">
        <v>74.94</v>
      </c>
    </row>
    <row r="428" spans="1:9" s="2" customFormat="1" ht="62.25" customHeight="1">
      <c r="A428" s="24" t="s">
        <v>439</v>
      </c>
      <c r="B428" s="44" t="s">
        <v>2835</v>
      </c>
      <c r="C428" s="127" t="s">
        <v>2836</v>
      </c>
      <c r="D428" s="42" t="s">
        <v>2837</v>
      </c>
      <c r="E428" s="84" t="s">
        <v>2838</v>
      </c>
      <c r="F428" s="43" t="s">
        <v>2843</v>
      </c>
      <c r="G428" s="253" t="s">
        <v>2829</v>
      </c>
      <c r="H428" s="312">
        <v>35.07</v>
      </c>
      <c r="I428" s="397">
        <v>37.44</v>
      </c>
    </row>
    <row r="429" spans="1:9" s="2" customFormat="1" ht="63.75" customHeight="1">
      <c r="A429" s="24" t="s">
        <v>440</v>
      </c>
      <c r="B429" s="44" t="s">
        <v>2835</v>
      </c>
      <c r="C429" s="127" t="s">
        <v>2836</v>
      </c>
      <c r="D429" s="42" t="s">
        <v>2837</v>
      </c>
      <c r="E429" s="84" t="s">
        <v>2838</v>
      </c>
      <c r="F429" s="43" t="s">
        <v>2844</v>
      </c>
      <c r="G429" s="253" t="s">
        <v>2829</v>
      </c>
      <c r="H429" s="312">
        <v>46.95</v>
      </c>
      <c r="I429" s="397">
        <v>57.75</v>
      </c>
    </row>
    <row r="430" spans="1:9" s="2" customFormat="1" ht="67.5" customHeight="1">
      <c r="A430" s="24" t="s">
        <v>441</v>
      </c>
      <c r="B430" s="44" t="s">
        <v>2835</v>
      </c>
      <c r="C430" s="44" t="s">
        <v>2836</v>
      </c>
      <c r="D430" s="42" t="s">
        <v>2837</v>
      </c>
      <c r="E430" s="84" t="s">
        <v>2838</v>
      </c>
      <c r="F430" s="43" t="s">
        <v>2845</v>
      </c>
      <c r="G430" s="253" t="s">
        <v>2829</v>
      </c>
      <c r="H430" s="312">
        <v>73.12</v>
      </c>
      <c r="I430" s="397">
        <v>89.94</v>
      </c>
    </row>
    <row r="431" spans="1:9" s="2" customFormat="1" ht="63" customHeight="1">
      <c r="A431" s="24" t="s">
        <v>442</v>
      </c>
      <c r="B431" s="44" t="s">
        <v>2835</v>
      </c>
      <c r="C431" s="44" t="s">
        <v>2836</v>
      </c>
      <c r="D431" s="42" t="s">
        <v>2837</v>
      </c>
      <c r="E431" s="84" t="s">
        <v>2838</v>
      </c>
      <c r="F431" s="43" t="s">
        <v>2846</v>
      </c>
      <c r="G431" s="253" t="s">
        <v>2829</v>
      </c>
      <c r="H431" s="312">
        <v>19.940000000000001</v>
      </c>
      <c r="I431" s="397">
        <v>20.94</v>
      </c>
    </row>
    <row r="432" spans="1:9" s="2" customFormat="1" ht="60" customHeight="1">
      <c r="A432" s="24" t="s">
        <v>443</v>
      </c>
      <c r="B432" s="44" t="s">
        <v>2835</v>
      </c>
      <c r="C432" s="44" t="s">
        <v>2836</v>
      </c>
      <c r="D432" s="42" t="s">
        <v>2837</v>
      </c>
      <c r="E432" s="84" t="s">
        <v>2838</v>
      </c>
      <c r="F432" s="43" t="s">
        <v>2847</v>
      </c>
      <c r="G432" s="253" t="s">
        <v>2829</v>
      </c>
      <c r="H432" s="312">
        <v>24.33</v>
      </c>
      <c r="I432" s="397">
        <v>29.92</v>
      </c>
    </row>
    <row r="433" spans="1:9" s="2" customFormat="1" ht="57" customHeight="1">
      <c r="A433" s="24" t="s">
        <v>444</v>
      </c>
      <c r="B433" s="44" t="s">
        <v>2835</v>
      </c>
      <c r="C433" s="21" t="s">
        <v>2836</v>
      </c>
      <c r="D433" s="15" t="s">
        <v>2837</v>
      </c>
      <c r="E433" s="84" t="s">
        <v>2838</v>
      </c>
      <c r="F433" s="43" t="s">
        <v>2848</v>
      </c>
      <c r="G433" s="253" t="s">
        <v>2829</v>
      </c>
      <c r="H433" s="277">
        <v>90.9</v>
      </c>
      <c r="I433" s="398">
        <v>110.01</v>
      </c>
    </row>
    <row r="434" spans="1:9" s="2" customFormat="1" ht="59.25" customHeight="1">
      <c r="A434" s="24" t="s">
        <v>445</v>
      </c>
      <c r="B434" s="11" t="s">
        <v>2849</v>
      </c>
      <c r="C434" s="11" t="s">
        <v>2850</v>
      </c>
      <c r="D434" s="13" t="s">
        <v>2851</v>
      </c>
      <c r="E434" s="19" t="s">
        <v>2852</v>
      </c>
      <c r="F434" s="63" t="s">
        <v>2853</v>
      </c>
      <c r="G434" s="234" t="s">
        <v>2852</v>
      </c>
      <c r="H434" s="171">
        <v>21.69</v>
      </c>
      <c r="I434" s="170">
        <v>22.77</v>
      </c>
    </row>
    <row r="435" spans="1:9" s="2" customFormat="1" ht="63" customHeight="1">
      <c r="A435" s="24" t="s">
        <v>446</v>
      </c>
      <c r="B435" s="27" t="s">
        <v>2854</v>
      </c>
      <c r="C435" s="27" t="s">
        <v>2850</v>
      </c>
      <c r="D435" s="28" t="s">
        <v>2855</v>
      </c>
      <c r="E435" s="62" t="s">
        <v>2852</v>
      </c>
      <c r="F435" s="104" t="s">
        <v>2856</v>
      </c>
      <c r="G435" s="253" t="s">
        <v>2852</v>
      </c>
      <c r="H435" s="78">
        <v>258.97000000000003</v>
      </c>
      <c r="I435" s="269">
        <v>318.52999999999997</v>
      </c>
    </row>
    <row r="436" spans="1:9" s="2" customFormat="1" ht="60" customHeight="1">
      <c r="A436" s="24" t="s">
        <v>447</v>
      </c>
      <c r="B436" s="127" t="s">
        <v>2857</v>
      </c>
      <c r="C436" s="127" t="s">
        <v>2850</v>
      </c>
      <c r="D436" s="248" t="s">
        <v>2858</v>
      </c>
      <c r="E436" s="37" t="s">
        <v>2852</v>
      </c>
      <c r="F436" s="116" t="s">
        <v>2859</v>
      </c>
      <c r="G436" s="253" t="s">
        <v>2852</v>
      </c>
      <c r="H436" s="78">
        <v>81.260000000000005</v>
      </c>
      <c r="I436" s="269">
        <v>99.95</v>
      </c>
    </row>
    <row r="437" spans="1:9" s="2" customFormat="1" ht="59.25" customHeight="1">
      <c r="A437" s="24" t="s">
        <v>448</v>
      </c>
      <c r="B437" s="11" t="s">
        <v>2857</v>
      </c>
      <c r="C437" s="11" t="s">
        <v>2850</v>
      </c>
      <c r="D437" s="13" t="s">
        <v>2858</v>
      </c>
      <c r="E437" s="62" t="s">
        <v>2852</v>
      </c>
      <c r="F437" s="104" t="s">
        <v>2860</v>
      </c>
      <c r="G437" s="253" t="s">
        <v>2852</v>
      </c>
      <c r="H437" s="78">
        <v>44.71</v>
      </c>
      <c r="I437" s="269">
        <v>54.99</v>
      </c>
    </row>
    <row r="438" spans="1:9" s="2" customFormat="1" ht="45" customHeight="1">
      <c r="A438" s="24" t="s">
        <v>449</v>
      </c>
      <c r="B438" s="11" t="s">
        <v>1647</v>
      </c>
      <c r="C438" s="11" t="s">
        <v>2861</v>
      </c>
      <c r="D438" s="13" t="s">
        <v>1649</v>
      </c>
      <c r="E438" s="37" t="s">
        <v>1500</v>
      </c>
      <c r="F438" s="63" t="s">
        <v>2211</v>
      </c>
      <c r="G438" s="234" t="s">
        <v>2862</v>
      </c>
      <c r="H438" s="171">
        <v>4512.2</v>
      </c>
      <c r="I438" s="170">
        <v>5550</v>
      </c>
    </row>
    <row r="439" spans="1:9" s="2" customFormat="1" ht="47.25" customHeight="1">
      <c r="A439" s="24" t="s">
        <v>450</v>
      </c>
      <c r="B439" s="27" t="s">
        <v>1528</v>
      </c>
      <c r="C439" s="27" t="s">
        <v>2863</v>
      </c>
      <c r="D439" s="28" t="s">
        <v>1530</v>
      </c>
      <c r="E439" s="62" t="s">
        <v>1531</v>
      </c>
      <c r="F439" s="104" t="s">
        <v>2865</v>
      </c>
      <c r="G439" s="253" t="s">
        <v>2753</v>
      </c>
      <c r="H439" s="78">
        <v>909.69</v>
      </c>
      <c r="I439" s="269">
        <v>1118.9100000000001</v>
      </c>
    </row>
    <row r="440" spans="1:9" s="2" customFormat="1" ht="45" customHeight="1">
      <c r="A440" s="24" t="s">
        <v>451</v>
      </c>
      <c r="B440" s="27" t="s">
        <v>1528</v>
      </c>
      <c r="C440" s="27" t="s">
        <v>2864</v>
      </c>
      <c r="D440" s="28" t="s">
        <v>1530</v>
      </c>
      <c r="E440" s="37" t="s">
        <v>1531</v>
      </c>
      <c r="F440" s="78" t="s">
        <v>2866</v>
      </c>
      <c r="G440" s="253" t="s">
        <v>2862</v>
      </c>
      <c r="H440" s="78">
        <v>1365.07</v>
      </c>
      <c r="I440" s="269">
        <v>1679.04</v>
      </c>
    </row>
    <row r="441" spans="1:9" s="2" customFormat="1" ht="45.75" customHeight="1">
      <c r="A441" s="24" t="s">
        <v>452</v>
      </c>
      <c r="B441" s="14" t="s">
        <v>1495</v>
      </c>
      <c r="C441" s="30" t="s">
        <v>2867</v>
      </c>
      <c r="D441" s="15" t="s">
        <v>1489</v>
      </c>
      <c r="E441" s="31"/>
      <c r="F441" s="32" t="s">
        <v>2869</v>
      </c>
      <c r="G441" s="253" t="s">
        <v>2870</v>
      </c>
      <c r="H441" s="156">
        <v>229.61</v>
      </c>
      <c r="I441" s="207">
        <v>282.42</v>
      </c>
    </row>
    <row r="442" spans="1:9" s="2" customFormat="1" ht="45" customHeight="1">
      <c r="A442" s="24" t="s">
        <v>453</v>
      </c>
      <c r="B442" s="14" t="s">
        <v>2320</v>
      </c>
      <c r="C442" s="30" t="s">
        <v>2868</v>
      </c>
      <c r="D442" s="15" t="s">
        <v>1489</v>
      </c>
      <c r="E442" s="31"/>
      <c r="F442" s="32" t="s">
        <v>2871</v>
      </c>
      <c r="G442" s="253" t="s">
        <v>2862</v>
      </c>
      <c r="H442" s="156">
        <v>958.1</v>
      </c>
      <c r="I442" s="207">
        <v>1045</v>
      </c>
    </row>
    <row r="443" spans="1:9" s="2" customFormat="1" ht="45" customHeight="1">
      <c r="A443" s="24" t="s">
        <v>454</v>
      </c>
      <c r="B443" s="27" t="s">
        <v>1515</v>
      </c>
      <c r="C443" s="27" t="s">
        <v>1516</v>
      </c>
      <c r="D443" s="28" t="s">
        <v>1489</v>
      </c>
      <c r="E443" s="37"/>
      <c r="F443" s="116" t="s">
        <v>2872</v>
      </c>
      <c r="G443" s="253" t="s">
        <v>2873</v>
      </c>
      <c r="H443" s="78">
        <v>1371.02</v>
      </c>
      <c r="I443" s="269">
        <v>1686.35</v>
      </c>
    </row>
    <row r="444" spans="1:9" s="2" customFormat="1" ht="57.75" customHeight="1">
      <c r="A444" s="24" t="s">
        <v>455</v>
      </c>
      <c r="B444" s="27" t="s">
        <v>1742</v>
      </c>
      <c r="C444" s="27" t="s">
        <v>2874</v>
      </c>
      <c r="D444" s="28" t="s">
        <v>1744</v>
      </c>
      <c r="E444" s="37" t="s">
        <v>1745</v>
      </c>
      <c r="F444" s="184" t="s">
        <v>2875</v>
      </c>
      <c r="G444" s="253" t="s">
        <v>2876</v>
      </c>
      <c r="H444" s="78">
        <v>45</v>
      </c>
      <c r="I444" s="269">
        <v>55.35</v>
      </c>
    </row>
    <row r="445" spans="1:9" s="2" customFormat="1" ht="45" customHeight="1">
      <c r="A445" s="24" t="s">
        <v>456</v>
      </c>
      <c r="B445" s="27" t="s">
        <v>1501</v>
      </c>
      <c r="C445" s="12" t="s">
        <v>2878</v>
      </c>
      <c r="D445" s="23" t="s">
        <v>1546</v>
      </c>
      <c r="E445" s="54"/>
      <c r="F445" s="116" t="s">
        <v>2877</v>
      </c>
      <c r="G445" s="243" t="s">
        <v>2873</v>
      </c>
      <c r="H445" s="183">
        <v>37.380000000000003</v>
      </c>
      <c r="I445" s="279">
        <v>40.36</v>
      </c>
    </row>
    <row r="446" spans="1:9" s="2" customFormat="1" ht="66.75" customHeight="1">
      <c r="A446" s="24" t="s">
        <v>457</v>
      </c>
      <c r="B446" s="100" t="s">
        <v>2879</v>
      </c>
      <c r="C446" s="100" t="s">
        <v>2880</v>
      </c>
      <c r="D446" s="101" t="s">
        <v>2881</v>
      </c>
      <c r="E446" s="113" t="s">
        <v>2882</v>
      </c>
      <c r="F446" s="92" t="s">
        <v>2883</v>
      </c>
      <c r="G446" s="94">
        <v>45435</v>
      </c>
      <c r="H446" s="168">
        <v>600</v>
      </c>
      <c r="I446" s="315">
        <v>738</v>
      </c>
    </row>
    <row r="447" spans="1:9" s="2" customFormat="1" ht="66.75" customHeight="1">
      <c r="A447" s="24" t="s">
        <v>458</v>
      </c>
      <c r="B447" s="112" t="s">
        <v>2884</v>
      </c>
      <c r="C447" s="100" t="s">
        <v>2885</v>
      </c>
      <c r="D447" s="101" t="s">
        <v>2887</v>
      </c>
      <c r="E447" s="113" t="s">
        <v>2886</v>
      </c>
      <c r="F447" s="92" t="s">
        <v>2888</v>
      </c>
      <c r="G447" s="236">
        <v>45429</v>
      </c>
      <c r="H447" s="168">
        <v>1638.3</v>
      </c>
      <c r="I447" s="315">
        <v>2015.11</v>
      </c>
    </row>
    <row r="448" spans="1:9" s="2" customFormat="1" ht="66.75" customHeight="1">
      <c r="A448" s="24" t="s">
        <v>459</v>
      </c>
      <c r="B448" s="112" t="s">
        <v>2889</v>
      </c>
      <c r="C448" s="100" t="s">
        <v>2668</v>
      </c>
      <c r="D448" s="101" t="s">
        <v>2890</v>
      </c>
      <c r="E448" s="113" t="s">
        <v>2723</v>
      </c>
      <c r="F448" s="92" t="s">
        <v>2891</v>
      </c>
      <c r="G448" s="236" t="s">
        <v>2852</v>
      </c>
      <c r="H448" s="168">
        <v>424.9</v>
      </c>
      <c r="I448" s="315">
        <v>522.63</v>
      </c>
    </row>
    <row r="449" spans="1:9" s="2" customFormat="1" ht="66.75" customHeight="1">
      <c r="A449" s="24" t="s">
        <v>460</v>
      </c>
      <c r="B449" s="112" t="s">
        <v>2578</v>
      </c>
      <c r="C449" s="100" t="s">
        <v>2892</v>
      </c>
      <c r="D449" s="101" t="s">
        <v>2893</v>
      </c>
      <c r="E449" s="113" t="s">
        <v>2393</v>
      </c>
      <c r="F449" s="92" t="s">
        <v>2894</v>
      </c>
      <c r="G449" s="236">
        <v>45439</v>
      </c>
      <c r="H449" s="168">
        <v>2250</v>
      </c>
      <c r="I449" s="315">
        <v>2250</v>
      </c>
    </row>
    <row r="450" spans="1:9" s="2" customFormat="1" ht="66.75" customHeight="1">
      <c r="A450" s="24" t="s">
        <v>461</v>
      </c>
      <c r="B450" s="112" t="s">
        <v>1794</v>
      </c>
      <c r="C450" s="100" t="s">
        <v>1795</v>
      </c>
      <c r="D450" s="101" t="s">
        <v>1796</v>
      </c>
      <c r="E450" s="113" t="s">
        <v>1797</v>
      </c>
      <c r="F450" s="92" t="s">
        <v>2895</v>
      </c>
      <c r="G450" s="236">
        <v>45440</v>
      </c>
      <c r="H450" s="168">
        <v>417.24</v>
      </c>
      <c r="I450" s="315">
        <v>450.62</v>
      </c>
    </row>
    <row r="451" spans="1:9" s="2" customFormat="1" ht="66.75" customHeight="1">
      <c r="A451" s="24" t="s">
        <v>462</v>
      </c>
      <c r="B451" s="112" t="s">
        <v>1892</v>
      </c>
      <c r="C451" s="100" t="s">
        <v>2896</v>
      </c>
      <c r="D451" s="101" t="s">
        <v>2897</v>
      </c>
      <c r="E451" s="113" t="s">
        <v>2834</v>
      </c>
      <c r="F451" s="92" t="s">
        <v>1710</v>
      </c>
      <c r="G451" s="236">
        <v>45439</v>
      </c>
      <c r="H451" s="168">
        <v>30000</v>
      </c>
      <c r="I451" s="315">
        <f>H451*1.23</f>
        <v>36900</v>
      </c>
    </row>
    <row r="452" spans="1:9" s="2" customFormat="1" ht="63" customHeight="1">
      <c r="A452" s="24" t="s">
        <v>463</v>
      </c>
      <c r="B452" s="112" t="s">
        <v>1867</v>
      </c>
      <c r="C452" s="100" t="s">
        <v>2899</v>
      </c>
      <c r="D452" s="39" t="s">
        <v>2007</v>
      </c>
      <c r="E452" s="37" t="s">
        <v>2008</v>
      </c>
      <c r="F452" s="92" t="s">
        <v>2898</v>
      </c>
      <c r="G452" s="236">
        <v>45444</v>
      </c>
      <c r="H452" s="168">
        <v>349</v>
      </c>
      <c r="I452" s="315">
        <f>H452*1.23</f>
        <v>429.27</v>
      </c>
    </row>
    <row r="453" spans="1:9" s="2" customFormat="1" ht="63" customHeight="1">
      <c r="A453" s="24" t="s">
        <v>464</v>
      </c>
      <c r="B453" s="127" t="s">
        <v>2900</v>
      </c>
      <c r="C453" s="127" t="s">
        <v>2901</v>
      </c>
      <c r="D453" s="39" t="s">
        <v>2902</v>
      </c>
      <c r="E453" s="62" t="s">
        <v>2903</v>
      </c>
      <c r="F453" s="32" t="s">
        <v>2904</v>
      </c>
      <c r="G453" s="253" t="s">
        <v>2905</v>
      </c>
      <c r="H453" s="78">
        <v>615</v>
      </c>
      <c r="I453" s="269">
        <v>615</v>
      </c>
    </row>
    <row r="454" spans="1:9" s="2" customFormat="1" ht="66" customHeight="1">
      <c r="A454" s="24" t="s">
        <v>465</v>
      </c>
      <c r="B454" s="12" t="s">
        <v>2906</v>
      </c>
      <c r="C454" s="12" t="s">
        <v>2907</v>
      </c>
      <c r="D454" s="23" t="s">
        <v>2908</v>
      </c>
      <c r="E454" s="62" t="s">
        <v>2751</v>
      </c>
      <c r="F454" s="153" t="s">
        <v>2909</v>
      </c>
      <c r="G454" s="81" t="s">
        <v>2910</v>
      </c>
      <c r="H454" s="78">
        <v>3920</v>
      </c>
      <c r="I454" s="269">
        <v>4233.6000000000004</v>
      </c>
    </row>
    <row r="455" spans="1:9" s="2" customFormat="1" ht="45.75" customHeight="1">
      <c r="A455" s="24" t="s">
        <v>466</v>
      </c>
      <c r="B455" s="127" t="s">
        <v>1518</v>
      </c>
      <c r="C455" s="127" t="s">
        <v>2582</v>
      </c>
      <c r="D455" s="39" t="s">
        <v>1520</v>
      </c>
      <c r="E455" s="62" t="s">
        <v>1521</v>
      </c>
      <c r="F455" s="32" t="s">
        <v>2911</v>
      </c>
      <c r="G455" s="253" t="s">
        <v>2912</v>
      </c>
      <c r="H455" s="156">
        <v>3204</v>
      </c>
      <c r="I455" s="207">
        <v>3204</v>
      </c>
    </row>
    <row r="456" spans="1:9" s="2" customFormat="1" ht="51.75" customHeight="1">
      <c r="A456" s="24" t="s">
        <v>467</v>
      </c>
      <c r="B456" s="127" t="s">
        <v>1495</v>
      </c>
      <c r="C456" s="127" t="s">
        <v>1496</v>
      </c>
      <c r="D456" s="39" t="s">
        <v>1489</v>
      </c>
      <c r="E456" s="62"/>
      <c r="F456" s="32" t="s">
        <v>2914</v>
      </c>
      <c r="G456" s="253" t="s">
        <v>2915</v>
      </c>
      <c r="H456" s="156">
        <v>720.28</v>
      </c>
      <c r="I456" s="207">
        <v>885.94</v>
      </c>
    </row>
    <row r="457" spans="1:9" s="2" customFormat="1" ht="46.5" customHeight="1">
      <c r="A457" s="24" t="s">
        <v>468</v>
      </c>
      <c r="B457" s="127" t="s">
        <v>1495</v>
      </c>
      <c r="C457" s="27" t="s">
        <v>1496</v>
      </c>
      <c r="D457" s="39" t="s">
        <v>1489</v>
      </c>
      <c r="E457" s="62"/>
      <c r="F457" s="126" t="s">
        <v>2914</v>
      </c>
      <c r="G457" s="243" t="s">
        <v>2915</v>
      </c>
      <c r="H457" s="78">
        <v>720.28</v>
      </c>
      <c r="I457" s="269">
        <v>885.94</v>
      </c>
    </row>
    <row r="458" spans="1:9" s="2" customFormat="1" ht="39.75" customHeight="1">
      <c r="A458" s="24" t="s">
        <v>469</v>
      </c>
      <c r="B458" s="159" t="s">
        <v>1737</v>
      </c>
      <c r="C458" s="159" t="s">
        <v>2916</v>
      </c>
      <c r="D458" s="23" t="s">
        <v>1739</v>
      </c>
      <c r="E458" s="62"/>
      <c r="F458" s="41" t="s">
        <v>2917</v>
      </c>
      <c r="G458" s="33" t="s">
        <v>2915</v>
      </c>
      <c r="H458" s="68">
        <v>2344.35</v>
      </c>
      <c r="I458" s="303">
        <v>2883.55</v>
      </c>
    </row>
    <row r="459" spans="1:9" s="2" customFormat="1" ht="47.25" customHeight="1">
      <c r="A459" s="24" t="s">
        <v>470</v>
      </c>
      <c r="B459" s="11" t="s">
        <v>1825</v>
      </c>
      <c r="C459" s="12" t="s">
        <v>1826</v>
      </c>
      <c r="D459" s="23" t="s">
        <v>1827</v>
      </c>
      <c r="E459" s="20"/>
      <c r="F459" s="83" t="s">
        <v>2918</v>
      </c>
      <c r="G459" s="234" t="s">
        <v>2919</v>
      </c>
      <c r="H459" s="199">
        <v>250</v>
      </c>
      <c r="I459" s="197">
        <v>250</v>
      </c>
    </row>
    <row r="460" spans="1:9" s="2" customFormat="1" ht="47.25" customHeight="1">
      <c r="A460" s="283" t="s">
        <v>471</v>
      </c>
      <c r="B460" s="100" t="s">
        <v>2920</v>
      </c>
      <c r="C460" s="100" t="s">
        <v>2921</v>
      </c>
      <c r="D460" s="101" t="s">
        <v>2922</v>
      </c>
      <c r="E460" s="113" t="s">
        <v>2723</v>
      </c>
      <c r="F460" s="130" t="s">
        <v>2923</v>
      </c>
      <c r="G460" s="131">
        <v>45446</v>
      </c>
      <c r="H460" s="294">
        <v>2019.6</v>
      </c>
      <c r="I460" s="321">
        <v>2484.11</v>
      </c>
    </row>
    <row r="461" spans="1:9" s="2" customFormat="1" ht="63.75" customHeight="1">
      <c r="A461" s="24" t="s">
        <v>472</v>
      </c>
      <c r="B461" s="12" t="s">
        <v>2924</v>
      </c>
      <c r="C461" s="12" t="s">
        <v>2925</v>
      </c>
      <c r="D461" s="23" t="s">
        <v>2926</v>
      </c>
      <c r="E461" s="160" t="s">
        <v>2723</v>
      </c>
      <c r="F461" s="41" t="s">
        <v>2927</v>
      </c>
      <c r="G461" s="234" t="s">
        <v>2838</v>
      </c>
      <c r="H461" s="68">
        <v>568.91</v>
      </c>
      <c r="I461" s="303">
        <v>699.76</v>
      </c>
    </row>
    <row r="462" spans="1:9" s="2" customFormat="1" ht="68.25" customHeight="1">
      <c r="A462" s="24" t="s">
        <v>473</v>
      </c>
      <c r="B462" s="11" t="s">
        <v>2928</v>
      </c>
      <c r="C462" s="11" t="s">
        <v>2929</v>
      </c>
      <c r="D462" s="13" t="s">
        <v>2930</v>
      </c>
      <c r="E462" s="54" t="s">
        <v>2834</v>
      </c>
      <c r="F462" s="63" t="s">
        <v>2931</v>
      </c>
      <c r="G462" s="234" t="s">
        <v>2932</v>
      </c>
      <c r="H462" s="171">
        <v>6073</v>
      </c>
      <c r="I462" s="170">
        <v>7469.79</v>
      </c>
    </row>
    <row r="463" spans="1:9" s="2" customFormat="1" ht="68.25" customHeight="1">
      <c r="A463" s="24" t="s">
        <v>474</v>
      </c>
      <c r="B463" s="11" t="s">
        <v>2933</v>
      </c>
      <c r="C463" s="11" t="s">
        <v>2934</v>
      </c>
      <c r="D463" s="13" t="s">
        <v>2935</v>
      </c>
      <c r="E463" s="75" t="s">
        <v>2838</v>
      </c>
      <c r="F463" s="63" t="s">
        <v>2936</v>
      </c>
      <c r="G463" s="234" t="s">
        <v>2937</v>
      </c>
      <c r="H463" s="171">
        <v>500</v>
      </c>
      <c r="I463" s="170">
        <v>500</v>
      </c>
    </row>
    <row r="464" spans="1:9" s="2" customFormat="1" ht="55.5" customHeight="1">
      <c r="A464" s="24" t="s">
        <v>475</v>
      </c>
      <c r="B464" s="49" t="s">
        <v>2938</v>
      </c>
      <c r="C464" s="49" t="s">
        <v>2939</v>
      </c>
      <c r="D464" s="13" t="s">
        <v>2940</v>
      </c>
      <c r="E464" s="75" t="s">
        <v>2852</v>
      </c>
      <c r="F464" s="63" t="s">
        <v>2941</v>
      </c>
      <c r="G464" s="33">
        <v>45447</v>
      </c>
      <c r="H464" s="68">
        <v>121.94</v>
      </c>
      <c r="I464" s="303">
        <v>149.99</v>
      </c>
    </row>
    <row r="465" spans="1:9" s="2" customFormat="1" ht="60.75" customHeight="1">
      <c r="A465" s="24" t="s">
        <v>476</v>
      </c>
      <c r="B465" s="161" t="s">
        <v>1779</v>
      </c>
      <c r="C465" s="49" t="s">
        <v>2942</v>
      </c>
      <c r="D465" s="13" t="s">
        <v>1781</v>
      </c>
      <c r="E465" s="75" t="s">
        <v>1651</v>
      </c>
      <c r="F465" s="63" t="s">
        <v>2943</v>
      </c>
      <c r="G465" s="33" t="s">
        <v>2630</v>
      </c>
      <c r="H465" s="68">
        <v>2887.65</v>
      </c>
      <c r="I465" s="303">
        <v>3551.81</v>
      </c>
    </row>
    <row r="466" spans="1:9" s="2" customFormat="1" ht="78" customHeight="1">
      <c r="A466" s="24" t="s">
        <v>477</v>
      </c>
      <c r="B466" s="11" t="s">
        <v>1904</v>
      </c>
      <c r="C466" s="11" t="s">
        <v>2944</v>
      </c>
      <c r="D466" s="13" t="s">
        <v>1509</v>
      </c>
      <c r="E466" s="54"/>
      <c r="F466" s="162" t="s">
        <v>2093</v>
      </c>
      <c r="G466" s="234" t="s">
        <v>2945</v>
      </c>
      <c r="H466" s="171">
        <v>1400</v>
      </c>
      <c r="I466" s="170">
        <v>1400</v>
      </c>
    </row>
    <row r="467" spans="1:9" s="2" customFormat="1" ht="67.5" customHeight="1">
      <c r="A467" s="24" t="s">
        <v>478</v>
      </c>
      <c r="B467" s="270" t="s">
        <v>2946</v>
      </c>
      <c r="C467" s="271" t="s">
        <v>2947</v>
      </c>
      <c r="D467" s="272" t="s">
        <v>2948</v>
      </c>
      <c r="E467" s="273" t="s">
        <v>2852</v>
      </c>
      <c r="F467" s="274" t="s">
        <v>2963</v>
      </c>
      <c r="G467" s="236">
        <v>45441</v>
      </c>
      <c r="H467" s="275">
        <v>429.43</v>
      </c>
      <c r="I467" s="396">
        <v>528.20000000000005</v>
      </c>
    </row>
    <row r="468" spans="1:9" s="2" customFormat="1" ht="75.75" customHeight="1">
      <c r="A468" s="24" t="s">
        <v>479</v>
      </c>
      <c r="B468" s="270" t="s">
        <v>2949</v>
      </c>
      <c r="C468" s="271" t="s">
        <v>2950</v>
      </c>
      <c r="D468" s="272" t="s">
        <v>2951</v>
      </c>
      <c r="E468" s="276" t="s">
        <v>2852</v>
      </c>
      <c r="F468" s="274" t="s">
        <v>2964</v>
      </c>
      <c r="G468" s="236">
        <v>45444</v>
      </c>
      <c r="H468" s="275">
        <v>1400</v>
      </c>
      <c r="I468" s="396">
        <v>1400</v>
      </c>
    </row>
    <row r="469" spans="1:9" s="2" customFormat="1" ht="68.25" customHeight="1">
      <c r="A469" s="24" t="s">
        <v>480</v>
      </c>
      <c r="B469" s="112" t="s">
        <v>2952</v>
      </c>
      <c r="C469" s="100" t="s">
        <v>2953</v>
      </c>
      <c r="D469" s="101" t="s">
        <v>1609</v>
      </c>
      <c r="E469" s="102"/>
      <c r="F469" s="297" t="s">
        <v>2965</v>
      </c>
      <c r="G469" s="236">
        <v>45440</v>
      </c>
      <c r="H469" s="168">
        <v>70.63</v>
      </c>
      <c r="I469" s="315">
        <v>74.16</v>
      </c>
    </row>
    <row r="470" spans="1:9" s="2" customFormat="1" ht="70.5" customHeight="1">
      <c r="A470" s="24" t="s">
        <v>481</v>
      </c>
      <c r="B470" s="112" t="s">
        <v>2954</v>
      </c>
      <c r="C470" s="100" t="s">
        <v>2953</v>
      </c>
      <c r="D470" s="101" t="s">
        <v>1609</v>
      </c>
      <c r="E470" s="102"/>
      <c r="F470" s="297" t="s">
        <v>2966</v>
      </c>
      <c r="G470" s="236">
        <v>45441</v>
      </c>
      <c r="H470" s="168">
        <v>125.14</v>
      </c>
      <c r="I470" s="315">
        <v>131.4</v>
      </c>
    </row>
    <row r="471" spans="1:9" s="2" customFormat="1" ht="82.5" customHeight="1">
      <c r="A471" s="24" t="s">
        <v>482</v>
      </c>
      <c r="B471" s="112" t="s">
        <v>2954</v>
      </c>
      <c r="C471" s="100" t="s">
        <v>2955</v>
      </c>
      <c r="D471" s="101" t="s">
        <v>2956</v>
      </c>
      <c r="E471" s="102">
        <v>45446</v>
      </c>
      <c r="F471" s="297" t="s">
        <v>2967</v>
      </c>
      <c r="G471" s="236">
        <v>45447</v>
      </c>
      <c r="H471" s="168">
        <v>38</v>
      </c>
      <c r="I471" s="315">
        <v>39.9</v>
      </c>
    </row>
    <row r="472" spans="1:9" s="2" customFormat="1" ht="91.5" customHeight="1">
      <c r="A472" s="24" t="s">
        <v>483</v>
      </c>
      <c r="B472" s="112" t="s">
        <v>2835</v>
      </c>
      <c r="C472" s="100" t="s">
        <v>2957</v>
      </c>
      <c r="D472" s="101" t="s">
        <v>2958</v>
      </c>
      <c r="E472" s="102">
        <v>45446</v>
      </c>
      <c r="F472" s="297" t="s">
        <v>2968</v>
      </c>
      <c r="G472" s="236">
        <v>45447</v>
      </c>
      <c r="H472" s="168">
        <v>12.97</v>
      </c>
      <c r="I472" s="315">
        <v>13.62</v>
      </c>
    </row>
    <row r="473" spans="1:9" s="2" customFormat="1" ht="102.75" customHeight="1">
      <c r="A473" s="24" t="s">
        <v>484</v>
      </c>
      <c r="B473" s="112" t="s">
        <v>2835</v>
      </c>
      <c r="C473" s="100" t="s">
        <v>3445</v>
      </c>
      <c r="D473" s="101" t="s">
        <v>2958</v>
      </c>
      <c r="E473" s="102">
        <v>45446</v>
      </c>
      <c r="F473" s="297" t="s">
        <v>2969</v>
      </c>
      <c r="G473" s="236">
        <v>45447</v>
      </c>
      <c r="H473" s="168">
        <v>120.99</v>
      </c>
      <c r="I473" s="315">
        <v>140.19999999999999</v>
      </c>
    </row>
    <row r="474" spans="1:9" s="2" customFormat="1" ht="76.5" customHeight="1">
      <c r="A474" s="24" t="s">
        <v>485</v>
      </c>
      <c r="B474" s="112" t="s">
        <v>2835</v>
      </c>
      <c r="C474" s="100" t="s">
        <v>2959</v>
      </c>
      <c r="D474" s="101" t="s">
        <v>2958</v>
      </c>
      <c r="E474" s="102">
        <v>45446</v>
      </c>
      <c r="F474" s="297" t="s">
        <v>2970</v>
      </c>
      <c r="G474" s="236">
        <v>45448</v>
      </c>
      <c r="H474" s="168">
        <v>92.2</v>
      </c>
      <c r="I474" s="315">
        <v>96.81</v>
      </c>
    </row>
    <row r="475" spans="1:9" s="2" customFormat="1" ht="51" customHeight="1">
      <c r="A475" s="24" t="s">
        <v>486</v>
      </c>
      <c r="B475" s="112" t="s">
        <v>2960</v>
      </c>
      <c r="C475" s="100" t="s">
        <v>2961</v>
      </c>
      <c r="D475" s="101" t="s">
        <v>2962</v>
      </c>
      <c r="E475" s="102">
        <v>45446</v>
      </c>
      <c r="F475" s="297" t="s">
        <v>2971</v>
      </c>
      <c r="G475" s="236">
        <v>45447</v>
      </c>
      <c r="H475" s="168">
        <v>137</v>
      </c>
      <c r="I475" s="315">
        <v>168.51</v>
      </c>
    </row>
    <row r="476" spans="1:9" s="2" customFormat="1" ht="42" customHeight="1">
      <c r="A476" s="24" t="s">
        <v>487</v>
      </c>
      <c r="B476" s="127" t="s">
        <v>2026</v>
      </c>
      <c r="C476" s="127" t="s">
        <v>2972</v>
      </c>
      <c r="D476" s="39" t="s">
        <v>2973</v>
      </c>
      <c r="E476" s="62"/>
      <c r="F476" s="104" t="s">
        <v>2974</v>
      </c>
      <c r="G476" s="253" t="s">
        <v>2975</v>
      </c>
      <c r="H476" s="78">
        <v>274.75</v>
      </c>
      <c r="I476" s="269">
        <v>337.94</v>
      </c>
    </row>
    <row r="477" spans="1:9" s="2" customFormat="1" ht="44.25" customHeight="1">
      <c r="A477" s="24" t="s">
        <v>488</v>
      </c>
      <c r="B477" s="11" t="s">
        <v>1501</v>
      </c>
      <c r="C477" s="11" t="s">
        <v>2976</v>
      </c>
      <c r="D477" s="13" t="s">
        <v>2977</v>
      </c>
      <c r="E477" s="13" t="s">
        <v>2978</v>
      </c>
      <c r="F477" s="63" t="s">
        <v>2979</v>
      </c>
      <c r="G477" s="234" t="s">
        <v>2980</v>
      </c>
      <c r="H477" s="171">
        <v>8791.5300000000007</v>
      </c>
      <c r="I477" s="170">
        <v>9494.74</v>
      </c>
    </row>
    <row r="478" spans="1:9" s="2" customFormat="1" ht="53.25" customHeight="1">
      <c r="A478" s="24" t="s">
        <v>489</v>
      </c>
      <c r="B478" s="49" t="s">
        <v>1944</v>
      </c>
      <c r="C478" s="49" t="s">
        <v>2981</v>
      </c>
      <c r="D478" s="13" t="s">
        <v>1489</v>
      </c>
      <c r="E478" s="75"/>
      <c r="F478" s="63" t="s">
        <v>2984</v>
      </c>
      <c r="G478" s="33" t="s">
        <v>2945</v>
      </c>
      <c r="H478" s="68">
        <v>881.3</v>
      </c>
      <c r="I478" s="303">
        <v>1084</v>
      </c>
    </row>
    <row r="479" spans="1:9" s="2" customFormat="1" ht="51" customHeight="1">
      <c r="A479" s="24" t="s">
        <v>490</v>
      </c>
      <c r="B479" s="11" t="s">
        <v>1528</v>
      </c>
      <c r="C479" s="12" t="s">
        <v>2982</v>
      </c>
      <c r="D479" s="23" t="s">
        <v>1530</v>
      </c>
      <c r="E479" s="19" t="s">
        <v>1531</v>
      </c>
      <c r="F479" s="83" t="s">
        <v>2985</v>
      </c>
      <c r="G479" s="327" t="s">
        <v>2915</v>
      </c>
      <c r="H479" s="171">
        <v>1008.69</v>
      </c>
      <c r="I479" s="170">
        <v>1240.67</v>
      </c>
    </row>
    <row r="480" spans="1:9" s="2" customFormat="1" ht="45" customHeight="1">
      <c r="A480" s="24" t="s">
        <v>491</v>
      </c>
      <c r="B480" s="12" t="s">
        <v>1528</v>
      </c>
      <c r="C480" s="12" t="s">
        <v>2983</v>
      </c>
      <c r="D480" s="23" t="s">
        <v>1530</v>
      </c>
      <c r="E480" s="62" t="s">
        <v>1531</v>
      </c>
      <c r="F480" s="116" t="s">
        <v>2986</v>
      </c>
      <c r="G480" s="253" t="s">
        <v>2987</v>
      </c>
      <c r="H480" s="78">
        <v>547.49</v>
      </c>
      <c r="I480" s="269">
        <v>673.41</v>
      </c>
    </row>
    <row r="481" spans="1:9" s="2" customFormat="1" ht="45" customHeight="1">
      <c r="A481" s="24" t="s">
        <v>492</v>
      </c>
      <c r="B481" s="14" t="s">
        <v>1784</v>
      </c>
      <c r="C481" s="127" t="s">
        <v>2988</v>
      </c>
      <c r="D481" s="28" t="s">
        <v>1509</v>
      </c>
      <c r="E481" s="37"/>
      <c r="F481" s="78" t="s">
        <v>2989</v>
      </c>
      <c r="G481" s="328" t="s">
        <v>2980</v>
      </c>
      <c r="H481" s="76">
        <v>500</v>
      </c>
      <c r="I481" s="269">
        <v>615</v>
      </c>
    </row>
    <row r="482" spans="1:9" s="2" customFormat="1" ht="45" customHeight="1">
      <c r="A482" s="24" t="s">
        <v>493</v>
      </c>
      <c r="B482" s="11" t="s">
        <v>2476</v>
      </c>
      <c r="C482" s="12" t="s">
        <v>2990</v>
      </c>
      <c r="D482" s="23" t="s">
        <v>2991</v>
      </c>
      <c r="E482" s="19" t="s">
        <v>2547</v>
      </c>
      <c r="F482" s="83" t="s">
        <v>2992</v>
      </c>
      <c r="G482" s="234">
        <v>45060</v>
      </c>
      <c r="H482" s="172">
        <v>2940</v>
      </c>
      <c r="I482" s="170">
        <v>2940</v>
      </c>
    </row>
    <row r="483" spans="1:9" s="2" customFormat="1" ht="45.75" customHeight="1">
      <c r="A483" s="24" t="s">
        <v>494</v>
      </c>
      <c r="B483" s="17" t="s">
        <v>1701</v>
      </c>
      <c r="C483" s="38" t="s">
        <v>2993</v>
      </c>
      <c r="D483" s="18" t="s">
        <v>2994</v>
      </c>
      <c r="E483" s="18" t="s">
        <v>2547</v>
      </c>
      <c r="F483" s="63" t="s">
        <v>2995</v>
      </c>
      <c r="G483" s="234">
        <v>45426</v>
      </c>
      <c r="H483" s="171">
        <v>2100</v>
      </c>
      <c r="I483" s="170">
        <v>2100</v>
      </c>
    </row>
    <row r="484" spans="1:9" s="2" customFormat="1" ht="43.5" customHeight="1">
      <c r="A484" s="24" t="s">
        <v>495</v>
      </c>
      <c r="B484" s="12" t="s">
        <v>2764</v>
      </c>
      <c r="C484" s="27" t="s">
        <v>2996</v>
      </c>
      <c r="D484" s="23" t="s">
        <v>2997</v>
      </c>
      <c r="E484" s="37" t="s">
        <v>2797</v>
      </c>
      <c r="F484" s="153" t="s">
        <v>2998</v>
      </c>
      <c r="G484" s="243" t="s">
        <v>2699</v>
      </c>
      <c r="H484" s="278">
        <v>5992.68</v>
      </c>
      <c r="I484" s="279">
        <v>7371</v>
      </c>
    </row>
    <row r="485" spans="1:9" s="2" customFormat="1" ht="45" customHeight="1">
      <c r="A485" s="24" t="s">
        <v>496</v>
      </c>
      <c r="B485" s="27" t="s">
        <v>2764</v>
      </c>
      <c r="C485" s="27" t="s">
        <v>2999</v>
      </c>
      <c r="D485" s="28" t="s">
        <v>3000</v>
      </c>
      <c r="E485" s="37" t="s">
        <v>2797</v>
      </c>
      <c r="F485" s="104" t="s">
        <v>3001</v>
      </c>
      <c r="G485" s="253" t="s">
        <v>2699</v>
      </c>
      <c r="H485" s="78">
        <v>4351.83</v>
      </c>
      <c r="I485" s="269">
        <v>5352.75</v>
      </c>
    </row>
    <row r="486" spans="1:9" s="2" customFormat="1" ht="45" customHeight="1">
      <c r="A486" s="24" t="s">
        <v>497</v>
      </c>
      <c r="B486" s="12" t="s">
        <v>2764</v>
      </c>
      <c r="C486" s="231" t="s">
        <v>3002</v>
      </c>
      <c r="D486" s="23" t="s">
        <v>3003</v>
      </c>
      <c r="E486" s="19" t="s">
        <v>2797</v>
      </c>
      <c r="F486" s="63" t="s">
        <v>3004</v>
      </c>
      <c r="G486" s="234" t="s">
        <v>2699</v>
      </c>
      <c r="H486" s="171">
        <v>2853.66</v>
      </c>
      <c r="I486" s="170">
        <v>3510</v>
      </c>
    </row>
    <row r="487" spans="1:9" s="2" customFormat="1" ht="45.75" customHeight="1">
      <c r="A487" s="24" t="s">
        <v>498</v>
      </c>
      <c r="B487" s="112" t="s">
        <v>2764</v>
      </c>
      <c r="C487" s="27" t="s">
        <v>3005</v>
      </c>
      <c r="D487" s="28" t="s">
        <v>3006</v>
      </c>
      <c r="E487" s="37" t="s">
        <v>2797</v>
      </c>
      <c r="F487" s="104" t="s">
        <v>3007</v>
      </c>
      <c r="G487" s="253" t="s">
        <v>2699</v>
      </c>
      <c r="H487" s="78">
        <v>8407.32</v>
      </c>
      <c r="I487" s="269">
        <v>10341</v>
      </c>
    </row>
    <row r="488" spans="1:9" s="2" customFormat="1" ht="45" customHeight="1">
      <c r="A488" s="24" t="s">
        <v>499</v>
      </c>
      <c r="B488" s="11" t="s">
        <v>1701</v>
      </c>
      <c r="C488" s="11" t="s">
        <v>3008</v>
      </c>
      <c r="D488" s="13" t="s">
        <v>3009</v>
      </c>
      <c r="E488" s="19" t="s">
        <v>2560</v>
      </c>
      <c r="F488" s="63" t="s">
        <v>3010</v>
      </c>
      <c r="G488" s="234" t="s">
        <v>2671</v>
      </c>
      <c r="H488" s="171">
        <v>10800</v>
      </c>
      <c r="I488" s="170">
        <v>10800</v>
      </c>
    </row>
    <row r="489" spans="1:9" s="2" customFormat="1" ht="45" customHeight="1">
      <c r="A489" s="24" t="s">
        <v>500</v>
      </c>
      <c r="B489" s="27" t="s">
        <v>1701</v>
      </c>
      <c r="C489" s="27" t="s">
        <v>3011</v>
      </c>
      <c r="D489" s="28" t="s">
        <v>3012</v>
      </c>
      <c r="E489" s="62" t="s">
        <v>2560</v>
      </c>
      <c r="F489" s="104" t="s">
        <v>3013</v>
      </c>
      <c r="G489" s="253" t="s">
        <v>2671</v>
      </c>
      <c r="H489" s="78">
        <v>13600</v>
      </c>
      <c r="I489" s="269">
        <v>13600</v>
      </c>
    </row>
    <row r="490" spans="1:9" s="2" customFormat="1" ht="45" customHeight="1">
      <c r="A490" s="24" t="s">
        <v>501</v>
      </c>
      <c r="B490" s="127" t="s">
        <v>2107</v>
      </c>
      <c r="C490" s="127" t="s">
        <v>2108</v>
      </c>
      <c r="D490" s="28" t="s">
        <v>1649</v>
      </c>
      <c r="E490" s="37" t="s">
        <v>1805</v>
      </c>
      <c r="F490" s="154" t="s">
        <v>3014</v>
      </c>
      <c r="G490" s="331" t="s">
        <v>2488</v>
      </c>
      <c r="H490" s="203">
        <v>1626</v>
      </c>
      <c r="I490" s="392">
        <v>2000</v>
      </c>
    </row>
    <row r="491" spans="1:9" s="2" customFormat="1" ht="57.75" customHeight="1">
      <c r="A491" s="24" t="s">
        <v>502</v>
      </c>
      <c r="B491" s="12" t="s">
        <v>3015</v>
      </c>
      <c r="C491" s="12" t="s">
        <v>3016</v>
      </c>
      <c r="D491" s="23" t="s">
        <v>3017</v>
      </c>
      <c r="E491" s="37" t="s">
        <v>2834</v>
      </c>
      <c r="F491" s="104" t="s">
        <v>3018</v>
      </c>
      <c r="G491" s="253" t="s">
        <v>2932</v>
      </c>
      <c r="H491" s="78">
        <v>19980</v>
      </c>
      <c r="I491" s="269">
        <v>24575.4</v>
      </c>
    </row>
    <row r="492" spans="1:9" s="2" customFormat="1" ht="45" customHeight="1">
      <c r="A492" s="24" t="s">
        <v>503</v>
      </c>
      <c r="B492" s="11" t="s">
        <v>3019</v>
      </c>
      <c r="C492" s="11" t="s">
        <v>3020</v>
      </c>
      <c r="D492" s="13" t="s">
        <v>3021</v>
      </c>
      <c r="E492" s="62" t="s">
        <v>2829</v>
      </c>
      <c r="F492" s="83" t="s">
        <v>3022</v>
      </c>
      <c r="G492" s="234" t="s">
        <v>3023</v>
      </c>
      <c r="H492" s="171">
        <v>60400</v>
      </c>
      <c r="I492" s="170">
        <v>74292</v>
      </c>
    </row>
    <row r="493" spans="1:9" s="2" customFormat="1" ht="45" customHeight="1">
      <c r="A493" s="24" t="s">
        <v>504</v>
      </c>
      <c r="B493" s="27" t="s">
        <v>2764</v>
      </c>
      <c r="C493" s="27" t="s">
        <v>3024</v>
      </c>
      <c r="D493" s="28" t="s">
        <v>3025</v>
      </c>
      <c r="E493" s="37" t="s">
        <v>2797</v>
      </c>
      <c r="F493" s="104" t="s">
        <v>3026</v>
      </c>
      <c r="G493" s="253" t="s">
        <v>2699</v>
      </c>
      <c r="H493" s="78">
        <v>4719.51</v>
      </c>
      <c r="I493" s="269">
        <v>5805</v>
      </c>
    </row>
    <row r="494" spans="1:9" s="2" customFormat="1" ht="45" customHeight="1">
      <c r="A494" s="24" t="s">
        <v>505</v>
      </c>
      <c r="B494" s="127" t="s">
        <v>2764</v>
      </c>
      <c r="C494" s="27" t="s">
        <v>3027</v>
      </c>
      <c r="D494" s="28" t="s">
        <v>3025</v>
      </c>
      <c r="E494" s="62" t="s">
        <v>2797</v>
      </c>
      <c r="F494" s="104" t="s">
        <v>3028</v>
      </c>
      <c r="G494" s="253" t="s">
        <v>2699</v>
      </c>
      <c r="H494" s="78">
        <v>2875.61</v>
      </c>
      <c r="I494" s="269">
        <v>3537</v>
      </c>
    </row>
    <row r="495" spans="1:9" s="2" customFormat="1" ht="57" customHeight="1">
      <c r="A495" s="24" t="s">
        <v>506</v>
      </c>
      <c r="B495" s="27" t="s">
        <v>2764</v>
      </c>
      <c r="C495" s="127" t="s">
        <v>3029</v>
      </c>
      <c r="D495" s="28" t="s">
        <v>3025</v>
      </c>
      <c r="E495" s="37" t="s">
        <v>2797</v>
      </c>
      <c r="F495" s="104" t="s">
        <v>3030</v>
      </c>
      <c r="G495" s="253" t="s">
        <v>2699</v>
      </c>
      <c r="H495" s="78">
        <v>6250.61</v>
      </c>
      <c r="I495" s="269">
        <v>7688.25</v>
      </c>
    </row>
    <row r="496" spans="1:9" s="2" customFormat="1" ht="45" customHeight="1">
      <c r="A496" s="24" t="s">
        <v>507</v>
      </c>
      <c r="B496" s="11" t="s">
        <v>2764</v>
      </c>
      <c r="C496" s="11" t="s">
        <v>3031</v>
      </c>
      <c r="D496" s="13" t="s">
        <v>3025</v>
      </c>
      <c r="E496" s="19" t="s">
        <v>2797</v>
      </c>
      <c r="F496" s="63" t="s">
        <v>3032</v>
      </c>
      <c r="G496" s="253" t="s">
        <v>2699</v>
      </c>
      <c r="H496" s="171">
        <v>6392.2</v>
      </c>
      <c r="I496" s="170">
        <v>7862.41</v>
      </c>
    </row>
    <row r="497" spans="1:9" s="2" customFormat="1" ht="50.25" customHeight="1">
      <c r="A497" s="24" t="s">
        <v>508</v>
      </c>
      <c r="B497" s="127" t="s">
        <v>2107</v>
      </c>
      <c r="C497" s="127" t="s">
        <v>2108</v>
      </c>
      <c r="D497" s="28" t="s">
        <v>1649</v>
      </c>
      <c r="E497" s="37" t="s">
        <v>1805</v>
      </c>
      <c r="F497" s="154" t="s">
        <v>2801</v>
      </c>
      <c r="G497" s="331" t="s">
        <v>2852</v>
      </c>
      <c r="H497" s="203">
        <v>1626</v>
      </c>
      <c r="I497" s="392">
        <v>2000</v>
      </c>
    </row>
    <row r="498" spans="1:9" s="2" customFormat="1" ht="61.5" customHeight="1">
      <c r="A498" s="24" t="s">
        <v>509</v>
      </c>
      <c r="B498" s="127" t="s">
        <v>3033</v>
      </c>
      <c r="C498" s="27" t="s">
        <v>3038</v>
      </c>
      <c r="D498" s="32" t="s">
        <v>3036</v>
      </c>
      <c r="E498" s="31" t="s">
        <v>2852</v>
      </c>
      <c r="F498" s="104" t="s">
        <v>3034</v>
      </c>
      <c r="G498" s="253" t="s">
        <v>3035</v>
      </c>
      <c r="H498" s="156">
        <v>849.46</v>
      </c>
      <c r="I498" s="207">
        <v>1044.83</v>
      </c>
    </row>
    <row r="499" spans="1:9" s="2" customFormat="1" ht="45" customHeight="1">
      <c r="A499" s="24" t="s">
        <v>510</v>
      </c>
      <c r="B499" s="27" t="s">
        <v>3033</v>
      </c>
      <c r="C499" s="27" t="s">
        <v>3038</v>
      </c>
      <c r="D499" s="32" t="s">
        <v>3036</v>
      </c>
      <c r="E499" s="31" t="s">
        <v>2852</v>
      </c>
      <c r="F499" s="104" t="s">
        <v>3037</v>
      </c>
      <c r="G499" s="253" t="s">
        <v>3035</v>
      </c>
      <c r="H499" s="78">
        <v>219.49</v>
      </c>
      <c r="I499" s="269">
        <v>269.97000000000003</v>
      </c>
    </row>
    <row r="500" spans="1:9" s="2" customFormat="1" ht="45">
      <c r="A500" s="24" t="s">
        <v>511</v>
      </c>
      <c r="B500" s="11" t="s">
        <v>2924</v>
      </c>
      <c r="C500" s="27" t="s">
        <v>3039</v>
      </c>
      <c r="D500" s="13" t="s">
        <v>3040</v>
      </c>
      <c r="E500" s="37" t="s">
        <v>2852</v>
      </c>
      <c r="F500" s="83" t="s">
        <v>3041</v>
      </c>
      <c r="G500" s="234" t="s">
        <v>3035</v>
      </c>
      <c r="H500" s="171">
        <v>393.2</v>
      </c>
      <c r="I500" s="170">
        <v>482.94</v>
      </c>
    </row>
    <row r="501" spans="1:9" s="2" customFormat="1" ht="54" customHeight="1">
      <c r="A501" s="24" t="s">
        <v>512</v>
      </c>
      <c r="B501" s="11" t="s">
        <v>1701</v>
      </c>
      <c r="C501" s="11" t="s">
        <v>3042</v>
      </c>
      <c r="D501" s="13" t="s">
        <v>3043</v>
      </c>
      <c r="E501" s="37" t="s">
        <v>2723</v>
      </c>
      <c r="F501" s="63" t="s">
        <v>3044</v>
      </c>
      <c r="G501" s="234" t="s">
        <v>3045</v>
      </c>
      <c r="H501" s="171">
        <v>2000</v>
      </c>
      <c r="I501" s="170">
        <v>2000</v>
      </c>
    </row>
    <row r="502" spans="1:9" s="2" customFormat="1" ht="51" customHeight="1">
      <c r="A502" s="24" t="s">
        <v>513</v>
      </c>
      <c r="B502" s="27" t="s">
        <v>1701</v>
      </c>
      <c r="C502" s="11" t="s">
        <v>3046</v>
      </c>
      <c r="D502" s="13" t="s">
        <v>3047</v>
      </c>
      <c r="E502" s="37" t="s">
        <v>3048</v>
      </c>
      <c r="F502" s="63" t="s">
        <v>3049</v>
      </c>
      <c r="G502" s="33" t="s">
        <v>3045</v>
      </c>
      <c r="H502" s="171">
        <v>4341.6000000000004</v>
      </c>
      <c r="I502" s="170">
        <v>4341.6000000000004</v>
      </c>
    </row>
    <row r="503" spans="1:9" s="2" customFormat="1" ht="42.75" customHeight="1">
      <c r="A503" s="24" t="s">
        <v>514</v>
      </c>
      <c r="B503" s="14" t="s">
        <v>1492</v>
      </c>
      <c r="C503" s="100" t="s">
        <v>3050</v>
      </c>
      <c r="D503" s="101" t="s">
        <v>1494</v>
      </c>
      <c r="E503" s="113"/>
      <c r="F503" s="92" t="s">
        <v>3051</v>
      </c>
      <c r="G503" s="94" t="s">
        <v>2980</v>
      </c>
      <c r="H503" s="100">
        <v>750.5</v>
      </c>
      <c r="I503" s="202">
        <v>923.12</v>
      </c>
    </row>
    <row r="504" spans="1:9" s="2" customFormat="1" ht="56.25" customHeight="1">
      <c r="A504" s="24" t="s">
        <v>515</v>
      </c>
      <c r="B504" s="14" t="s">
        <v>2640</v>
      </c>
      <c r="C504" s="100" t="s">
        <v>3052</v>
      </c>
      <c r="D504" s="101" t="s">
        <v>1913</v>
      </c>
      <c r="E504" s="113" t="s">
        <v>2912</v>
      </c>
      <c r="F504" s="92" t="s">
        <v>3053</v>
      </c>
      <c r="G504" s="94" t="s">
        <v>3054</v>
      </c>
      <c r="H504" s="100">
        <v>2098</v>
      </c>
      <c r="I504" s="202">
        <v>2580.54</v>
      </c>
    </row>
    <row r="505" spans="1:9" s="2" customFormat="1" ht="53.25" customHeight="1">
      <c r="A505" s="24" t="s">
        <v>516</v>
      </c>
      <c r="B505" s="14" t="s">
        <v>2053</v>
      </c>
      <c r="C505" s="100" t="s">
        <v>3055</v>
      </c>
      <c r="D505" s="101" t="s">
        <v>1489</v>
      </c>
      <c r="E505" s="113"/>
      <c r="F505" s="92" t="s">
        <v>3056</v>
      </c>
      <c r="G505" s="94" t="s">
        <v>3057</v>
      </c>
      <c r="H505" s="100">
        <v>650.4</v>
      </c>
      <c r="I505" s="202">
        <v>799.99</v>
      </c>
    </row>
    <row r="506" spans="1:9" s="2" customFormat="1" ht="83.25" customHeight="1">
      <c r="A506" s="24" t="s">
        <v>517</v>
      </c>
      <c r="B506" s="14" t="s">
        <v>1501</v>
      </c>
      <c r="C506" s="27" t="s">
        <v>3058</v>
      </c>
      <c r="D506" s="28" t="s">
        <v>1546</v>
      </c>
      <c r="E506" s="62"/>
      <c r="F506" s="104" t="s">
        <v>3059</v>
      </c>
      <c r="G506" s="253" t="s">
        <v>3060</v>
      </c>
      <c r="H506" s="78">
        <v>315.54000000000002</v>
      </c>
      <c r="I506" s="269">
        <v>340.77</v>
      </c>
    </row>
    <row r="507" spans="1:9" s="2" customFormat="1" ht="54.75" customHeight="1">
      <c r="A507" s="24" t="s">
        <v>518</v>
      </c>
      <c r="B507" s="11" t="s">
        <v>1501</v>
      </c>
      <c r="C507" s="12" t="s">
        <v>3061</v>
      </c>
      <c r="D507" s="28" t="s">
        <v>1546</v>
      </c>
      <c r="E507" s="54"/>
      <c r="F507" s="41" t="s">
        <v>3063</v>
      </c>
      <c r="G507" s="253" t="s">
        <v>3060</v>
      </c>
      <c r="H507" s="149">
        <v>12.3</v>
      </c>
      <c r="I507" s="143">
        <v>13.28</v>
      </c>
    </row>
    <row r="508" spans="1:9" s="2" customFormat="1" ht="51.75" customHeight="1">
      <c r="A508" s="24" t="s">
        <v>519</v>
      </c>
      <c r="B508" s="27" t="s">
        <v>1501</v>
      </c>
      <c r="C508" s="27" t="s">
        <v>3062</v>
      </c>
      <c r="D508" s="28" t="s">
        <v>1546</v>
      </c>
      <c r="E508" s="62"/>
      <c r="F508" s="116" t="s">
        <v>3064</v>
      </c>
      <c r="G508" s="253" t="s">
        <v>3060</v>
      </c>
      <c r="H508" s="78">
        <v>69.87</v>
      </c>
      <c r="I508" s="269">
        <v>75.45</v>
      </c>
    </row>
    <row r="509" spans="1:9" s="2" customFormat="1" ht="45" customHeight="1">
      <c r="A509" s="24" t="s">
        <v>520</v>
      </c>
      <c r="B509" s="27" t="s">
        <v>1657</v>
      </c>
      <c r="C509" s="27" t="s">
        <v>3065</v>
      </c>
      <c r="D509" s="28" t="s">
        <v>1659</v>
      </c>
      <c r="E509" s="37" t="s">
        <v>1660</v>
      </c>
      <c r="F509" s="104" t="s">
        <v>3066</v>
      </c>
      <c r="G509" s="253" t="s">
        <v>3067</v>
      </c>
      <c r="H509" s="78">
        <v>508.76</v>
      </c>
      <c r="I509" s="269">
        <v>625.77</v>
      </c>
    </row>
    <row r="510" spans="1:9" s="2" customFormat="1" ht="45" customHeight="1">
      <c r="A510" s="24" t="s">
        <v>521</v>
      </c>
      <c r="B510" s="127" t="s">
        <v>3068</v>
      </c>
      <c r="C510" s="27" t="s">
        <v>3069</v>
      </c>
      <c r="D510" s="28" t="s">
        <v>3070</v>
      </c>
      <c r="E510" s="37" t="s">
        <v>1615</v>
      </c>
      <c r="F510" s="104" t="s">
        <v>3071</v>
      </c>
      <c r="G510" s="253" t="s">
        <v>3023</v>
      </c>
      <c r="H510" s="78">
        <v>300</v>
      </c>
      <c r="I510" s="269">
        <v>324</v>
      </c>
    </row>
    <row r="511" spans="1:9" s="2" customFormat="1" ht="45" customHeight="1">
      <c r="A511" s="24" t="s">
        <v>522</v>
      </c>
      <c r="B511" s="14" t="s">
        <v>3072</v>
      </c>
      <c r="C511" s="100" t="s">
        <v>3073</v>
      </c>
      <c r="D511" s="101" t="s">
        <v>1509</v>
      </c>
      <c r="E511" s="113" t="s">
        <v>2604</v>
      </c>
      <c r="F511" s="92" t="s">
        <v>3074</v>
      </c>
      <c r="G511" s="94" t="s">
        <v>3023</v>
      </c>
      <c r="H511" s="168">
        <v>143.38</v>
      </c>
      <c r="I511" s="315">
        <v>176.36</v>
      </c>
    </row>
    <row r="512" spans="1:9" s="2" customFormat="1" ht="57.75" customHeight="1">
      <c r="A512" s="24" t="s">
        <v>523</v>
      </c>
      <c r="B512" s="11" t="s">
        <v>1719</v>
      </c>
      <c r="C512" s="11" t="s">
        <v>2140</v>
      </c>
      <c r="D512" s="13" t="s">
        <v>1489</v>
      </c>
      <c r="E512" s="113"/>
      <c r="F512" s="63" t="s">
        <v>3075</v>
      </c>
      <c r="G512" s="234" t="s">
        <v>3076</v>
      </c>
      <c r="H512" s="171">
        <v>52.78</v>
      </c>
      <c r="I512" s="170">
        <v>57</v>
      </c>
    </row>
    <row r="513" spans="1:9" s="2" customFormat="1" ht="57.75" customHeight="1">
      <c r="A513" s="283" t="s">
        <v>524</v>
      </c>
      <c r="B513" s="100" t="s">
        <v>2578</v>
      </c>
      <c r="C513" s="100" t="s">
        <v>3077</v>
      </c>
      <c r="D513" s="101" t="s">
        <v>2893</v>
      </c>
      <c r="E513" s="113" t="s">
        <v>2393</v>
      </c>
      <c r="F513" s="92" t="s">
        <v>3078</v>
      </c>
      <c r="G513" s="94">
        <v>45456</v>
      </c>
      <c r="H513" s="168">
        <v>5000</v>
      </c>
      <c r="I513" s="315">
        <v>5000</v>
      </c>
    </row>
    <row r="514" spans="1:9" s="2" customFormat="1" ht="51" customHeight="1">
      <c r="A514" s="24" t="s">
        <v>525</v>
      </c>
      <c r="B514" s="11" t="s">
        <v>1636</v>
      </c>
      <c r="C514" s="11" t="s">
        <v>3079</v>
      </c>
      <c r="D514" s="13" t="s">
        <v>1856</v>
      </c>
      <c r="E514" s="19"/>
      <c r="F514" s="63" t="s">
        <v>3080</v>
      </c>
      <c r="G514" s="94" t="s">
        <v>2912</v>
      </c>
      <c r="H514" s="171">
        <v>294.69</v>
      </c>
      <c r="I514" s="170">
        <v>362.47</v>
      </c>
    </row>
    <row r="515" spans="1:9" s="2" customFormat="1" ht="44.25" customHeight="1">
      <c r="A515" s="24" t="s">
        <v>526</v>
      </c>
      <c r="B515" s="11" t="s">
        <v>1636</v>
      </c>
      <c r="C515" s="232" t="s">
        <v>3081</v>
      </c>
      <c r="D515" s="13" t="s">
        <v>1856</v>
      </c>
      <c r="E515" s="37"/>
      <c r="F515" s="63" t="s">
        <v>3082</v>
      </c>
      <c r="G515" s="234" t="s">
        <v>3083</v>
      </c>
      <c r="H515" s="171">
        <v>146.69</v>
      </c>
      <c r="I515" s="170">
        <v>180.43</v>
      </c>
    </row>
    <row r="516" spans="1:9" s="2" customFormat="1" ht="42.75" customHeight="1">
      <c r="A516" s="24" t="s">
        <v>527</v>
      </c>
      <c r="B516" s="11" t="s">
        <v>1539</v>
      </c>
      <c r="C516" s="11" t="s">
        <v>3084</v>
      </c>
      <c r="D516" s="13" t="s">
        <v>1541</v>
      </c>
      <c r="E516" s="37" t="s">
        <v>1542</v>
      </c>
      <c r="F516" s="63" t="s">
        <v>3085</v>
      </c>
      <c r="G516" s="234" t="s">
        <v>3086</v>
      </c>
      <c r="H516" s="171">
        <v>5853.3</v>
      </c>
      <c r="I516" s="170">
        <v>5853.3</v>
      </c>
    </row>
    <row r="517" spans="1:9" s="2" customFormat="1" ht="44.25" customHeight="1">
      <c r="A517" s="24" t="s">
        <v>528</v>
      </c>
      <c r="B517" s="16" t="s">
        <v>2026</v>
      </c>
      <c r="C517" s="85" t="s">
        <v>3087</v>
      </c>
      <c r="D517" s="21" t="s">
        <v>3088</v>
      </c>
      <c r="E517" s="61"/>
      <c r="F517" s="46" t="s">
        <v>3089</v>
      </c>
      <c r="G517" s="253" t="s">
        <v>3090</v>
      </c>
      <c r="H517" s="208">
        <v>244.1</v>
      </c>
      <c r="I517" s="399">
        <v>300.24</v>
      </c>
    </row>
    <row r="518" spans="1:9" s="2" customFormat="1" ht="51" customHeight="1">
      <c r="A518" s="24" t="s">
        <v>529</v>
      </c>
      <c r="B518" s="12" t="s">
        <v>1528</v>
      </c>
      <c r="C518" s="12" t="s">
        <v>3091</v>
      </c>
      <c r="D518" s="23" t="s">
        <v>1530</v>
      </c>
      <c r="E518" s="62" t="s">
        <v>1531</v>
      </c>
      <c r="F518" s="116" t="s">
        <v>3092</v>
      </c>
      <c r="G518" s="253" t="s">
        <v>3093</v>
      </c>
      <c r="H518" s="208">
        <v>652.79</v>
      </c>
      <c r="I518" s="399">
        <v>802.93</v>
      </c>
    </row>
    <row r="519" spans="1:9" s="2" customFormat="1" ht="51.75" customHeight="1">
      <c r="A519" s="24" t="s">
        <v>530</v>
      </c>
      <c r="B519" s="11" t="s">
        <v>1701</v>
      </c>
      <c r="C519" s="11" t="s">
        <v>3094</v>
      </c>
      <c r="D519" s="13" t="s">
        <v>3095</v>
      </c>
      <c r="E519" s="95" t="s">
        <v>3048</v>
      </c>
      <c r="F519" s="48" t="s">
        <v>3096</v>
      </c>
      <c r="G519" s="253" t="s">
        <v>3097</v>
      </c>
      <c r="H519" s="208">
        <v>10400</v>
      </c>
      <c r="I519" s="399">
        <v>10400</v>
      </c>
    </row>
    <row r="520" spans="1:9" s="2" customFormat="1" ht="54" customHeight="1">
      <c r="A520" s="24" t="s">
        <v>531</v>
      </c>
      <c r="B520" s="11" t="s">
        <v>3098</v>
      </c>
      <c r="C520" s="11" t="s">
        <v>3099</v>
      </c>
      <c r="D520" s="47" t="s">
        <v>3100</v>
      </c>
      <c r="E520" s="95"/>
      <c r="F520" s="48" t="s">
        <v>3101</v>
      </c>
      <c r="G520" s="253" t="s">
        <v>3102</v>
      </c>
      <c r="H520" s="208">
        <v>40.64</v>
      </c>
      <c r="I520" s="399">
        <v>49.99</v>
      </c>
    </row>
    <row r="521" spans="1:9" s="2" customFormat="1" ht="59.25" customHeight="1">
      <c r="A521" s="24" t="s">
        <v>532</v>
      </c>
      <c r="B521" s="11" t="s">
        <v>1719</v>
      </c>
      <c r="C521" s="11" t="s">
        <v>1720</v>
      </c>
      <c r="D521" s="13" t="s">
        <v>1489</v>
      </c>
      <c r="E521" s="113"/>
      <c r="F521" s="63" t="s">
        <v>3103</v>
      </c>
      <c r="G521" s="234" t="s">
        <v>3104</v>
      </c>
      <c r="H521" s="230">
        <v>48.78</v>
      </c>
      <c r="I521" s="390">
        <v>60</v>
      </c>
    </row>
    <row r="522" spans="1:9" s="2" customFormat="1" ht="46.5" customHeight="1">
      <c r="A522" s="24" t="s">
        <v>533</v>
      </c>
      <c r="B522" s="182" t="s">
        <v>2020</v>
      </c>
      <c r="C522" s="127" t="s">
        <v>2394</v>
      </c>
      <c r="D522" s="28" t="s">
        <v>2391</v>
      </c>
      <c r="E522" s="37" t="s">
        <v>1491</v>
      </c>
      <c r="F522" s="104" t="s">
        <v>3105</v>
      </c>
      <c r="G522" s="243" t="s">
        <v>2822</v>
      </c>
      <c r="H522" s="78">
        <v>894.31</v>
      </c>
      <c r="I522" s="269">
        <v>1100</v>
      </c>
    </row>
    <row r="523" spans="1:9" s="2" customFormat="1" ht="55.5" customHeight="1">
      <c r="A523" s="24" t="s">
        <v>534</v>
      </c>
      <c r="B523" s="100" t="s">
        <v>3106</v>
      </c>
      <c r="C523" s="100" t="s">
        <v>3107</v>
      </c>
      <c r="D523" s="101" t="s">
        <v>1509</v>
      </c>
      <c r="E523" s="113"/>
      <c r="F523" s="92" t="s">
        <v>3109</v>
      </c>
      <c r="G523" s="94" t="s">
        <v>3110</v>
      </c>
      <c r="H523" s="100">
        <v>1780</v>
      </c>
      <c r="I523" s="202">
        <v>1869</v>
      </c>
    </row>
    <row r="524" spans="1:9" s="2" customFormat="1" ht="59.25" customHeight="1">
      <c r="A524" s="24" t="s">
        <v>535</v>
      </c>
      <c r="B524" s="11" t="s">
        <v>3108</v>
      </c>
      <c r="C524" s="11" t="s">
        <v>3107</v>
      </c>
      <c r="D524" s="101" t="s">
        <v>1509</v>
      </c>
      <c r="E524" s="19"/>
      <c r="F524" s="63" t="s">
        <v>3111</v>
      </c>
      <c r="G524" s="94" t="s">
        <v>3112</v>
      </c>
      <c r="H524" s="171">
        <v>384.85</v>
      </c>
      <c r="I524" s="170">
        <v>453.83</v>
      </c>
    </row>
    <row r="525" spans="1:9" s="2" customFormat="1" ht="74.25" customHeight="1">
      <c r="A525" s="24" t="s">
        <v>536</v>
      </c>
      <c r="B525" s="11" t="s">
        <v>1652</v>
      </c>
      <c r="C525" s="11" t="s">
        <v>3114</v>
      </c>
      <c r="D525" s="101" t="s">
        <v>1653</v>
      </c>
      <c r="E525" s="19" t="s">
        <v>1654</v>
      </c>
      <c r="F525" s="63" t="s">
        <v>3113</v>
      </c>
      <c r="G525" s="94" t="s">
        <v>3067</v>
      </c>
      <c r="H525" s="171">
        <v>2260</v>
      </c>
      <c r="I525" s="170">
        <v>2779.8</v>
      </c>
    </row>
    <row r="526" spans="1:9" s="2" customFormat="1" ht="48.75" customHeight="1">
      <c r="A526" s="24" t="s">
        <v>537</v>
      </c>
      <c r="B526" s="11" t="s">
        <v>1501</v>
      </c>
      <c r="C526" s="11" t="s">
        <v>3120</v>
      </c>
      <c r="D526" s="13" t="s">
        <v>1546</v>
      </c>
      <c r="E526" s="95"/>
      <c r="F526" s="63" t="s">
        <v>3121</v>
      </c>
      <c r="G526" s="234" t="s">
        <v>3067</v>
      </c>
      <c r="H526" s="171">
        <v>329.07</v>
      </c>
      <c r="I526" s="170">
        <v>355.39</v>
      </c>
    </row>
    <row r="527" spans="1:9" s="2" customFormat="1" ht="53.25" customHeight="1">
      <c r="A527" s="24" t="s">
        <v>538</v>
      </c>
      <c r="B527" s="11" t="s">
        <v>1501</v>
      </c>
      <c r="C527" s="14" t="s">
        <v>3130</v>
      </c>
      <c r="D527" s="18" t="s">
        <v>1546</v>
      </c>
      <c r="E527" s="37"/>
      <c r="F527" s="32" t="s">
        <v>3122</v>
      </c>
      <c r="G527" s="236" t="s">
        <v>3123</v>
      </c>
      <c r="H527" s="156">
        <v>37.700000000000003</v>
      </c>
      <c r="I527" s="207">
        <v>40.71</v>
      </c>
    </row>
    <row r="528" spans="1:9" s="2" customFormat="1" ht="51" customHeight="1">
      <c r="A528" s="24" t="s">
        <v>539</v>
      </c>
      <c r="B528" s="11" t="s">
        <v>1813</v>
      </c>
      <c r="C528" s="14" t="s">
        <v>3124</v>
      </c>
      <c r="D528" s="18" t="s">
        <v>1509</v>
      </c>
      <c r="E528" s="37"/>
      <c r="F528" s="32" t="s">
        <v>3127</v>
      </c>
      <c r="G528" s="236" t="s">
        <v>3123</v>
      </c>
      <c r="H528" s="156">
        <v>280.49</v>
      </c>
      <c r="I528" s="207">
        <v>345</v>
      </c>
    </row>
    <row r="529" spans="1:9" s="2" customFormat="1" ht="51" customHeight="1">
      <c r="A529" s="24" t="s">
        <v>540</v>
      </c>
      <c r="B529" s="11" t="s">
        <v>3125</v>
      </c>
      <c r="C529" s="11" t="s">
        <v>3126</v>
      </c>
      <c r="D529" s="101" t="s">
        <v>1509</v>
      </c>
      <c r="E529" s="19"/>
      <c r="F529" s="63" t="s">
        <v>3128</v>
      </c>
      <c r="G529" s="94" t="s">
        <v>3129</v>
      </c>
      <c r="H529" s="171">
        <v>1231.93</v>
      </c>
      <c r="I529" s="170">
        <v>1500</v>
      </c>
    </row>
    <row r="530" spans="1:9" s="2" customFormat="1" ht="51" customHeight="1">
      <c r="A530" s="24" t="s">
        <v>541</v>
      </c>
      <c r="B530" s="11" t="s">
        <v>1534</v>
      </c>
      <c r="C530" s="11" t="s">
        <v>3131</v>
      </c>
      <c r="D530" s="47" t="s">
        <v>1536</v>
      </c>
      <c r="E530" s="95" t="s">
        <v>1537</v>
      </c>
      <c r="F530" s="48" t="s">
        <v>3132</v>
      </c>
      <c r="G530" s="86" t="s">
        <v>3083</v>
      </c>
      <c r="H530" s="208">
        <v>224.29</v>
      </c>
      <c r="I530" s="399">
        <v>275.88</v>
      </c>
    </row>
    <row r="531" spans="1:9" s="2" customFormat="1" ht="42.75" customHeight="1">
      <c r="A531" s="24" t="s">
        <v>542</v>
      </c>
      <c r="B531" s="11" t="s">
        <v>3133</v>
      </c>
      <c r="C531" s="11" t="s">
        <v>3134</v>
      </c>
      <c r="D531" s="13" t="s">
        <v>3135</v>
      </c>
      <c r="E531" s="95" t="s">
        <v>3048</v>
      </c>
      <c r="F531" s="83" t="s">
        <v>3136</v>
      </c>
      <c r="G531" s="234">
        <v>45462</v>
      </c>
      <c r="H531" s="171">
        <v>7150</v>
      </c>
      <c r="I531" s="170">
        <v>7722</v>
      </c>
    </row>
    <row r="532" spans="1:9" s="2" customFormat="1" ht="45.75" customHeight="1">
      <c r="A532" s="24" t="s">
        <v>543</v>
      </c>
      <c r="B532" s="11" t="str">
        <f>'[1]V 1'!B13</f>
        <v>Jotes-Wycena sc Joanna i Zygmunt Semrau, ul. Sadowa 8, Lwówek</v>
      </c>
      <c r="C532" s="11" t="str">
        <f>'[1]V 1'!C13</f>
        <v>sporządzenie operatu szacunkowego z określenia wartości działki w Pakosławiu</v>
      </c>
      <c r="D532" s="13" t="str">
        <f>'[1]V 1'!D13</f>
        <v>zlecenie nr 63/2024</v>
      </c>
      <c r="E532" s="95" t="str">
        <f>'[1]V 1'!E13</f>
        <v>01.03.2024</v>
      </c>
      <c r="F532" s="63" t="str">
        <f>'[1]V 1'!H13</f>
        <v>JW/32/2024</v>
      </c>
      <c r="G532" s="234" t="str">
        <f>'[1]V 1'!I13</f>
        <v>20.03.2024</v>
      </c>
      <c r="H532" s="171">
        <f>'[1]V 1'!J13</f>
        <v>350</v>
      </c>
      <c r="I532" s="170">
        <f>'[1]V 1'!K13</f>
        <v>430.5</v>
      </c>
    </row>
    <row r="533" spans="1:9" s="2" customFormat="1" ht="39.75" customHeight="1">
      <c r="A533" s="24" t="s">
        <v>544</v>
      </c>
      <c r="B533" s="11" t="str">
        <f>'[1]V 1'!B14</f>
        <v>Jotes-Wycena sc Joanna i Zygmunt Semrau, ul. Sadowa 8, Lwówek</v>
      </c>
      <c r="C533" s="11" t="str">
        <f>'[1]V 1'!C14</f>
        <v>sporządzenie operatu szacunkowego z określenia wartości działki w Lwówku</v>
      </c>
      <c r="D533" s="47" t="str">
        <f>'[1]V 1'!D14</f>
        <v>zlecenie nr 94/2024</v>
      </c>
      <c r="E533" s="95" t="str">
        <f>'[1]V 1'!E14</f>
        <v>27.03.2024</v>
      </c>
      <c r="F533" s="48" t="str">
        <f>'[1]V 1'!H14</f>
        <v>JW/432/2024</v>
      </c>
      <c r="G533" s="234" t="str">
        <f>'[1]V 1'!I14</f>
        <v>17.042024</v>
      </c>
      <c r="H533" s="208">
        <f>'[1]V 1'!J14</f>
        <v>350</v>
      </c>
      <c r="I533" s="399">
        <f>'[1]V 1'!K14</f>
        <v>430.5</v>
      </c>
    </row>
    <row r="534" spans="1:9" s="2" customFormat="1" ht="48" customHeight="1">
      <c r="A534" s="24" t="s">
        <v>545</v>
      </c>
      <c r="B534" s="11" t="str">
        <f>'[1]V 1'!B15</f>
        <v>Jotes-Wycena sc Joanna i Zygmunt Semrau, ul. Sadowa 8, Lwówek</v>
      </c>
      <c r="C534" s="11" t="str">
        <f>'[1]V 1'!C15</f>
        <v>sporządzenie operatu z inwentaryzacji w Lipce Wielkiej</v>
      </c>
      <c r="D534" s="47" t="str">
        <f>'[1]V 1'!D15</f>
        <v>zlecenie nr 112/2024</v>
      </c>
      <c r="E534" s="95" t="str">
        <f>'[1]V 1'!E15</f>
        <v>11.04.2024</v>
      </c>
      <c r="F534" s="48" t="str">
        <f>'[1]V 1'!H15</f>
        <v>JW/50/2024</v>
      </c>
      <c r="G534" s="234" t="str">
        <f>'[1]V 1'!I15</f>
        <v>29.04.2024</v>
      </c>
      <c r="H534" s="208">
        <f>'[1]V 1'!J15</f>
        <v>1500</v>
      </c>
      <c r="I534" s="399">
        <f>'[1]V 1'!K15</f>
        <v>1845</v>
      </c>
    </row>
    <row r="535" spans="1:9" s="2" customFormat="1" ht="56.25" customHeight="1">
      <c r="A535" s="24" t="s">
        <v>546</v>
      </c>
      <c r="B535" s="11" t="str">
        <f>'[1]V 1'!B16</f>
        <v>Jotes-Wycena sc Joanna i Zygmunt Semrau, ul. Sadowa 8, Lwówek</v>
      </c>
      <c r="C535" s="11" t="str">
        <f>'[1]V 1'!C16</f>
        <v>sporządzenie operatu szacunkowego z określenia wartości nieruchomości w Chmielinku</v>
      </c>
      <c r="D535" s="13" t="str">
        <f>'[1]V 1'!D16</f>
        <v>zlecenie nr 113/2024</v>
      </c>
      <c r="E535" s="113" t="str">
        <f>'[1]V 1'!E16</f>
        <v>11.04.2024</v>
      </c>
      <c r="F535" s="63" t="str">
        <f>'[1]V 1'!H16</f>
        <v>JW/49/2024</v>
      </c>
      <c r="G535" s="234" t="str">
        <f>'[1]V 1'!I16</f>
        <v>29.04.2024</v>
      </c>
      <c r="H535" s="171">
        <f>'[1]V 1'!J16</f>
        <v>600</v>
      </c>
      <c r="I535" s="170">
        <f>'[1]V 1'!K16</f>
        <v>738</v>
      </c>
    </row>
    <row r="536" spans="1:9" s="2" customFormat="1" ht="46.5" customHeight="1">
      <c r="A536" s="24" t="s">
        <v>547</v>
      </c>
      <c r="B536" s="100" t="str">
        <f>'[1]V 1'!B17</f>
        <v>Jotes-Wycena sc Joanna i Zygmunt Semrau, ul. Sadowa 8, Lwówek</v>
      </c>
      <c r="C536" s="100" t="str">
        <f>'[1]V 1'!C17</f>
        <v>sporządzenie operatu szacunkowego z określenia wartości nieruchomości w Chmielinku</v>
      </c>
      <c r="D536" s="101" t="str">
        <f>'[1]V 1'!D17</f>
        <v>zlecenie nr 204/2024</v>
      </c>
      <c r="E536" s="113" t="str">
        <f>'[1]V 1'!E17</f>
        <v>17.05.2024</v>
      </c>
      <c r="F536" s="92" t="str">
        <f>'[1]V 1'!H17</f>
        <v>JW/60/2024</v>
      </c>
      <c r="G536" s="94" t="str">
        <f>'[1]V 1'!I17</f>
        <v>24.05.2024</v>
      </c>
      <c r="H536" s="168">
        <f>'[1]V 1'!J17</f>
        <v>350</v>
      </c>
      <c r="I536" s="315">
        <f>'[1]V 1'!K17</f>
        <v>430.5</v>
      </c>
    </row>
    <row r="537" spans="1:9" s="2" customFormat="1" ht="33.75">
      <c r="A537" s="24" t="s">
        <v>548</v>
      </c>
      <c r="B537" s="11" t="str">
        <f>'[1]V 1'!B18</f>
        <v>Jotes-Wycena sc Joanna i Zygmunt Semrau, ul. Sadowa 8, Lwówek</v>
      </c>
      <c r="C537" s="11" t="str">
        <f>'[1]V 1'!C18</f>
        <v>sporządzenie operatu szacunkowego z określenia wartości nieruchomości w Posadowie</v>
      </c>
      <c r="D537" s="23" t="str">
        <f>'[1]V 1'!D18</f>
        <v>zlecenie nr 205/2024</v>
      </c>
      <c r="E537" s="54" t="str">
        <f>'[1]V 1'!E18</f>
        <v>17.05.2024</v>
      </c>
      <c r="F537" s="148" t="str">
        <f>'[1]V 1'!H18</f>
        <v>JW/61/2024</v>
      </c>
      <c r="G537" s="234" t="str">
        <f>'[1]V 1'!I18</f>
        <v>24.05.2024</v>
      </c>
      <c r="H537" s="149">
        <f>'[1]V 1'!J18</f>
        <v>350</v>
      </c>
      <c r="I537" s="143">
        <f>'[1]V 1'!K18</f>
        <v>430.5</v>
      </c>
    </row>
    <row r="538" spans="1:9" s="2" customFormat="1" ht="46.5" customHeight="1">
      <c r="A538" s="24" t="s">
        <v>549</v>
      </c>
      <c r="B538" s="30" t="str">
        <f>'[1]V 1'!B19</f>
        <v>Jotes-Wycena sc Joanna i Zygmunt Semrau, ul. Sadowa 8, Lwówek</v>
      </c>
      <c r="C538" s="30" t="str">
        <f>'[1]V 1'!C19</f>
        <v>sporządzenie operatu szacunkowego z określenia wartości nieruchomości w Lipce Wielkiej</v>
      </c>
      <c r="D538" s="15" t="str">
        <f>'[1]V 1'!D19</f>
        <v>zlecenie nr 219/2024</v>
      </c>
      <c r="E538" s="31" t="str">
        <f>'[1]V 1'!E19</f>
        <v>27.05.2024</v>
      </c>
      <c r="F538" s="15" t="str">
        <f>'[1]V 1'!H19</f>
        <v>JW/70/2024</v>
      </c>
      <c r="G538" s="236" t="str">
        <f>'[1]V 1'!I19</f>
        <v>04.06.2024</v>
      </c>
      <c r="H538" s="156">
        <f>'[1]V 1'!J19</f>
        <v>350</v>
      </c>
      <c r="I538" s="207">
        <f>'[1]V 1'!K19</f>
        <v>430.5</v>
      </c>
    </row>
    <row r="539" spans="1:9" s="2" customFormat="1" ht="46.5" customHeight="1">
      <c r="A539" s="24" t="s">
        <v>550</v>
      </c>
      <c r="B539" s="112" t="str">
        <f>'[1]V 1'!B21</f>
        <v>Nasz Dzień po Dniu Tygodnik, Nowy Tomyśl</v>
      </c>
      <c r="C539" s="100" t="str">
        <f>'[1]V 1'!C21</f>
        <v>publikacja ogłoszenia prasowego - Chmielinko, Linie</v>
      </c>
      <c r="D539" s="101" t="str">
        <f>'[1]V 1'!D21</f>
        <v>zlecenie nr 228/2024</v>
      </c>
      <c r="E539" s="113" t="str">
        <f>'[1]V 1'!E21</f>
        <v>11.06.2024</v>
      </c>
      <c r="F539" s="92" t="str">
        <f>'[1]V 1'!H21</f>
        <v>225/NT/2024</v>
      </c>
      <c r="G539" s="236" t="str">
        <f>'[1]V 1'!I21</f>
        <v>12.06.2024</v>
      </c>
      <c r="H539" s="168">
        <f>'[1]V 1'!J21</f>
        <v>80</v>
      </c>
      <c r="I539" s="315">
        <f>'[1]V 1'!K21</f>
        <v>98.4</v>
      </c>
    </row>
    <row r="540" spans="1:9" s="2" customFormat="1" ht="46.5" customHeight="1">
      <c r="A540" s="24" t="s">
        <v>551</v>
      </c>
      <c r="B540" s="112" t="s">
        <v>3137</v>
      </c>
      <c r="C540" s="100" t="s">
        <v>2668</v>
      </c>
      <c r="D540" s="101" t="s">
        <v>3138</v>
      </c>
      <c r="E540" s="113" t="s">
        <v>2560</v>
      </c>
      <c r="F540" s="92" t="s">
        <v>3139</v>
      </c>
      <c r="G540" s="236" t="s">
        <v>3140</v>
      </c>
      <c r="H540" s="168">
        <v>485</v>
      </c>
      <c r="I540" s="315">
        <v>596.54999999999995</v>
      </c>
    </row>
    <row r="541" spans="1:9" s="2" customFormat="1" ht="46.5" customHeight="1">
      <c r="A541" s="24" t="s">
        <v>552</v>
      </c>
      <c r="B541" s="112" t="s">
        <v>3141</v>
      </c>
      <c r="C541" s="100" t="s">
        <v>3142</v>
      </c>
      <c r="D541" s="101" t="s">
        <v>3143</v>
      </c>
      <c r="E541" s="113" t="s">
        <v>1895</v>
      </c>
      <c r="F541" s="92" t="s">
        <v>3078</v>
      </c>
      <c r="G541" s="236">
        <v>45464</v>
      </c>
      <c r="H541" s="168">
        <v>10460</v>
      </c>
      <c r="I541" s="315">
        <v>10460</v>
      </c>
    </row>
    <row r="542" spans="1:9" s="2" customFormat="1" ht="68.25" customHeight="1">
      <c r="A542" s="24" t="s">
        <v>553</v>
      </c>
      <c r="B542" s="112" t="s">
        <v>3144</v>
      </c>
      <c r="C542" s="100" t="s">
        <v>2685</v>
      </c>
      <c r="D542" s="101" t="s">
        <v>2686</v>
      </c>
      <c r="E542" s="113" t="s">
        <v>2430</v>
      </c>
      <c r="F542" s="92" t="s">
        <v>3165</v>
      </c>
      <c r="G542" s="236">
        <v>45445</v>
      </c>
      <c r="H542" s="168">
        <v>30.04</v>
      </c>
      <c r="I542" s="315">
        <v>36.950000000000003</v>
      </c>
    </row>
    <row r="543" spans="1:9" s="2" customFormat="1" ht="57.75" customHeight="1">
      <c r="A543" s="24" t="s">
        <v>554</v>
      </c>
      <c r="B543" s="112" t="s">
        <v>3145</v>
      </c>
      <c r="C543" s="100" t="s">
        <v>3146</v>
      </c>
      <c r="D543" s="101" t="s">
        <v>3147</v>
      </c>
      <c r="E543" s="113" t="s">
        <v>2723</v>
      </c>
      <c r="F543" s="92" t="s">
        <v>3166</v>
      </c>
      <c r="G543" s="236">
        <v>45449</v>
      </c>
      <c r="H543" s="168">
        <v>6697.56</v>
      </c>
      <c r="I543" s="315">
        <v>8238</v>
      </c>
    </row>
    <row r="544" spans="1:9" s="2" customFormat="1" ht="67.5" customHeight="1">
      <c r="A544" s="24" t="s">
        <v>555</v>
      </c>
      <c r="B544" s="112" t="s">
        <v>3148</v>
      </c>
      <c r="C544" s="100" t="s">
        <v>3149</v>
      </c>
      <c r="D544" s="101" t="s">
        <v>3150</v>
      </c>
      <c r="E544" s="113" t="s">
        <v>2852</v>
      </c>
      <c r="F544" s="92" t="s">
        <v>3167</v>
      </c>
      <c r="G544" s="236">
        <v>45447</v>
      </c>
      <c r="H544" s="168">
        <v>507.32</v>
      </c>
      <c r="I544" s="315">
        <v>540</v>
      </c>
    </row>
    <row r="545" spans="1:9" s="2" customFormat="1" ht="56.25" customHeight="1">
      <c r="A545" s="24" t="s">
        <v>556</v>
      </c>
      <c r="B545" s="112" t="s">
        <v>2202</v>
      </c>
      <c r="C545" s="100" t="s">
        <v>3151</v>
      </c>
      <c r="D545" s="101" t="s">
        <v>3152</v>
      </c>
      <c r="E545" s="113" t="s">
        <v>3153</v>
      </c>
      <c r="F545" s="92" t="s">
        <v>3168</v>
      </c>
      <c r="G545" s="236">
        <v>45446</v>
      </c>
      <c r="H545" s="168">
        <v>176</v>
      </c>
      <c r="I545" s="315">
        <v>176</v>
      </c>
    </row>
    <row r="546" spans="1:9" s="2" customFormat="1" ht="72" customHeight="1">
      <c r="A546" s="24" t="s">
        <v>557</v>
      </c>
      <c r="B546" s="30" t="s">
        <v>2835</v>
      </c>
      <c r="C546" s="30" t="s">
        <v>3154</v>
      </c>
      <c r="D546" s="32" t="s">
        <v>3155</v>
      </c>
      <c r="E546" s="31" t="s">
        <v>3153</v>
      </c>
      <c r="F546" s="32" t="s">
        <v>3169</v>
      </c>
      <c r="G546" s="236" t="s">
        <v>3023</v>
      </c>
      <c r="H546" s="156">
        <v>65.790000000000006</v>
      </c>
      <c r="I546" s="207">
        <v>69.08</v>
      </c>
    </row>
    <row r="547" spans="1:9" s="2" customFormat="1" ht="74.25" customHeight="1">
      <c r="A547" s="24" t="s">
        <v>558</v>
      </c>
      <c r="B547" s="11" t="s">
        <v>2094</v>
      </c>
      <c r="C547" s="11" t="s">
        <v>3156</v>
      </c>
      <c r="D547" s="13" t="s">
        <v>3157</v>
      </c>
      <c r="E547" s="95" t="s">
        <v>3048</v>
      </c>
      <c r="F547" s="83" t="s">
        <v>3170</v>
      </c>
      <c r="G547" s="234" t="s">
        <v>3048</v>
      </c>
      <c r="H547" s="171">
        <v>74.069999999999993</v>
      </c>
      <c r="I547" s="170">
        <v>80</v>
      </c>
    </row>
    <row r="548" spans="1:9" s="2" customFormat="1" ht="53.25" customHeight="1">
      <c r="A548" s="24" t="s">
        <v>559</v>
      </c>
      <c r="B548" s="11" t="s">
        <v>1885</v>
      </c>
      <c r="C548" s="12" t="s">
        <v>3158</v>
      </c>
      <c r="D548" s="13" t="s">
        <v>3159</v>
      </c>
      <c r="E548" s="37" t="s">
        <v>3048</v>
      </c>
      <c r="F548" s="63" t="s">
        <v>3171</v>
      </c>
      <c r="G548" s="234" t="s">
        <v>3172</v>
      </c>
      <c r="H548" s="171">
        <v>2188</v>
      </c>
      <c r="I548" s="170">
        <v>2691.24</v>
      </c>
    </row>
    <row r="549" spans="1:9" s="2" customFormat="1" ht="53.25" customHeight="1">
      <c r="A549" s="24" t="s">
        <v>560</v>
      </c>
      <c r="B549" s="127" t="s">
        <v>2089</v>
      </c>
      <c r="C549" s="127" t="s">
        <v>3160</v>
      </c>
      <c r="D549" s="39" t="s">
        <v>3161</v>
      </c>
      <c r="E549" s="62" t="s">
        <v>3048</v>
      </c>
      <c r="F549" s="32" t="s">
        <v>3173</v>
      </c>
      <c r="G549" s="253" t="s">
        <v>3174</v>
      </c>
      <c r="H549" s="206">
        <v>130.08000000000001</v>
      </c>
      <c r="I549" s="395">
        <v>160</v>
      </c>
    </row>
    <row r="550" spans="1:9" s="2" customFormat="1" ht="81.75" customHeight="1">
      <c r="A550" s="24" t="s">
        <v>561</v>
      </c>
      <c r="B550" s="127" t="s">
        <v>3162</v>
      </c>
      <c r="C550" s="27" t="s">
        <v>3163</v>
      </c>
      <c r="D550" s="32" t="s">
        <v>3164</v>
      </c>
      <c r="E550" s="31" t="s">
        <v>3048</v>
      </c>
      <c r="F550" s="104" t="s">
        <v>2253</v>
      </c>
      <c r="G550" s="253" t="s">
        <v>3102</v>
      </c>
      <c r="H550" s="156">
        <v>564.98</v>
      </c>
      <c r="I550" s="207">
        <v>599.79999999999995</v>
      </c>
    </row>
    <row r="551" spans="1:9" s="2" customFormat="1" ht="68.25" customHeight="1">
      <c r="A551" s="24" t="s">
        <v>562</v>
      </c>
      <c r="B551" s="112" t="s">
        <v>3175</v>
      </c>
      <c r="C551" s="100" t="s">
        <v>3176</v>
      </c>
      <c r="D551" s="101" t="s">
        <v>3177</v>
      </c>
      <c r="E551" s="102">
        <v>45450</v>
      </c>
      <c r="F551" s="297" t="s">
        <v>3178</v>
      </c>
      <c r="G551" s="236">
        <v>45464</v>
      </c>
      <c r="H551" s="168">
        <v>11000</v>
      </c>
      <c r="I551" s="315">
        <v>11000</v>
      </c>
    </row>
    <row r="552" spans="1:9" s="2" customFormat="1" ht="50.25" customHeight="1">
      <c r="A552" s="24" t="s">
        <v>563</v>
      </c>
      <c r="B552" s="27" t="s">
        <v>3179</v>
      </c>
      <c r="C552" s="27" t="s">
        <v>3180</v>
      </c>
      <c r="D552" s="28" t="s">
        <v>1509</v>
      </c>
      <c r="E552" s="37" t="s">
        <v>3181</v>
      </c>
      <c r="F552" s="104" t="s">
        <v>3182</v>
      </c>
      <c r="G552" s="253" t="s">
        <v>3181</v>
      </c>
      <c r="H552" s="194">
        <v>24.22</v>
      </c>
      <c r="I552" s="256">
        <v>29.79</v>
      </c>
    </row>
    <row r="553" spans="1:9" s="2" customFormat="1" ht="54" customHeight="1">
      <c r="A553" s="283" t="s">
        <v>564</v>
      </c>
      <c r="B553" s="100" t="s">
        <v>1794</v>
      </c>
      <c r="C553" s="100" t="s">
        <v>1795</v>
      </c>
      <c r="D553" s="28" t="s">
        <v>1796</v>
      </c>
      <c r="E553" s="113" t="s">
        <v>1797</v>
      </c>
      <c r="F553" s="92" t="s">
        <v>3183</v>
      </c>
      <c r="G553" s="94">
        <v>45464</v>
      </c>
      <c r="H553" s="168">
        <v>362.04</v>
      </c>
      <c r="I553" s="315">
        <v>391</v>
      </c>
    </row>
    <row r="554" spans="1:9" s="2" customFormat="1" ht="64.5" customHeight="1">
      <c r="A554" s="283" t="s">
        <v>565</v>
      </c>
      <c r="B554" s="11" t="s">
        <v>3184</v>
      </c>
      <c r="C554" s="27" t="s">
        <v>3185</v>
      </c>
      <c r="D554" s="23" t="s">
        <v>3186</v>
      </c>
      <c r="E554" s="37" t="s">
        <v>3187</v>
      </c>
      <c r="F554" s="104" t="s">
        <v>3188</v>
      </c>
      <c r="G554" s="243" t="s">
        <v>3189</v>
      </c>
      <c r="H554" s="78">
        <v>18240</v>
      </c>
      <c r="I554" s="315">
        <v>22435.200000000001</v>
      </c>
    </row>
    <row r="555" spans="1:9" s="2" customFormat="1" ht="51" customHeight="1">
      <c r="A555" s="283" t="s">
        <v>566</v>
      </c>
      <c r="B555" s="65" t="s">
        <v>1528</v>
      </c>
      <c r="C555" s="65" t="s">
        <v>3190</v>
      </c>
      <c r="D555" s="65" t="s">
        <v>1530</v>
      </c>
      <c r="E555" s="71" t="s">
        <v>1531</v>
      </c>
      <c r="F555" s="87" t="s">
        <v>3193</v>
      </c>
      <c r="G555" s="133" t="s">
        <v>3110</v>
      </c>
      <c r="H555" s="64">
        <v>550.94000000000005</v>
      </c>
      <c r="I555" s="88">
        <v>677.65</v>
      </c>
    </row>
    <row r="556" spans="1:9" s="2" customFormat="1" ht="57" customHeight="1">
      <c r="A556" s="283" t="s">
        <v>567</v>
      </c>
      <c r="B556" s="100" t="s">
        <v>3191</v>
      </c>
      <c r="C556" s="128" t="s">
        <v>3192</v>
      </c>
      <c r="D556" s="101" t="s">
        <v>1489</v>
      </c>
      <c r="E556" s="152"/>
      <c r="F556" s="130" t="s">
        <v>3194</v>
      </c>
      <c r="G556" s="131" t="s">
        <v>3195</v>
      </c>
      <c r="H556" s="128">
        <v>161.79</v>
      </c>
      <c r="I556" s="175">
        <v>199</v>
      </c>
    </row>
    <row r="557" spans="1:9" s="2" customFormat="1" ht="48" customHeight="1">
      <c r="A557" s="283" t="s">
        <v>568</v>
      </c>
      <c r="B557" s="11" t="s">
        <v>1737</v>
      </c>
      <c r="C557" s="11" t="s">
        <v>3196</v>
      </c>
      <c r="D557" s="23" t="s">
        <v>1739</v>
      </c>
      <c r="E557" s="54"/>
      <c r="F557" s="148" t="s">
        <v>3197</v>
      </c>
      <c r="G557" s="131" t="s">
        <v>3198</v>
      </c>
      <c r="H557" s="149">
        <v>2344.35</v>
      </c>
      <c r="I557" s="143">
        <v>2883.55</v>
      </c>
    </row>
    <row r="558" spans="1:9" s="2" customFormat="1" ht="64.5" customHeight="1">
      <c r="A558" s="283" t="s">
        <v>569</v>
      </c>
      <c r="B558" s="11" t="s">
        <v>1742</v>
      </c>
      <c r="C558" s="11" t="s">
        <v>3199</v>
      </c>
      <c r="D558" s="23" t="s">
        <v>1744</v>
      </c>
      <c r="E558" s="54" t="s">
        <v>1745</v>
      </c>
      <c r="F558" s="148" t="s">
        <v>3200</v>
      </c>
      <c r="G558" s="131" t="s">
        <v>3201</v>
      </c>
      <c r="H558" s="149">
        <v>45</v>
      </c>
      <c r="I558" s="143">
        <v>55.35</v>
      </c>
    </row>
    <row r="559" spans="1:9" s="2" customFormat="1" ht="45" customHeight="1">
      <c r="A559" s="283" t="s">
        <v>570</v>
      </c>
      <c r="B559" s="11" t="s">
        <v>3202</v>
      </c>
      <c r="C559" s="11" t="s">
        <v>3203</v>
      </c>
      <c r="D559" s="21" t="s">
        <v>3204</v>
      </c>
      <c r="E559" s="37" t="s">
        <v>3153</v>
      </c>
      <c r="F559" s="46" t="s">
        <v>3205</v>
      </c>
      <c r="G559" s="243" t="s">
        <v>3140</v>
      </c>
      <c r="H559" s="78">
        <v>1850</v>
      </c>
      <c r="I559" s="315">
        <f>H559*1.23</f>
        <v>2275.5</v>
      </c>
    </row>
    <row r="560" spans="1:9" s="2" customFormat="1" ht="49.5" customHeight="1">
      <c r="A560" s="283" t="s">
        <v>571</v>
      </c>
      <c r="B560" s="27"/>
      <c r="C560" s="27" t="s">
        <v>3206</v>
      </c>
      <c r="D560" s="28" t="s">
        <v>3207</v>
      </c>
      <c r="E560" s="37" t="s">
        <v>3208</v>
      </c>
      <c r="F560" s="104" t="s">
        <v>3209</v>
      </c>
      <c r="G560" s="243" t="s">
        <v>3210</v>
      </c>
      <c r="H560" s="78">
        <v>2200</v>
      </c>
      <c r="I560" s="269">
        <v>2200</v>
      </c>
    </row>
    <row r="561" spans="1:9" s="2" customFormat="1" ht="55.5" customHeight="1">
      <c r="A561" s="283" t="s">
        <v>572</v>
      </c>
      <c r="B561" s="100" t="s">
        <v>1813</v>
      </c>
      <c r="C561" s="11" t="s">
        <v>3211</v>
      </c>
      <c r="D561" s="13" t="s">
        <v>1489</v>
      </c>
      <c r="E561" s="37"/>
      <c r="F561" s="63" t="s">
        <v>3212</v>
      </c>
      <c r="G561" s="234" t="s">
        <v>3201</v>
      </c>
      <c r="H561" s="171">
        <v>445.24</v>
      </c>
      <c r="I561" s="170">
        <v>529</v>
      </c>
    </row>
    <row r="562" spans="1:9" s="2" customFormat="1" ht="53.25" customHeight="1">
      <c r="A562" s="283" t="s">
        <v>573</v>
      </c>
      <c r="B562" s="112" t="s">
        <v>2089</v>
      </c>
      <c r="C562" s="100" t="s">
        <v>3213</v>
      </c>
      <c r="D562" s="101" t="s">
        <v>3214</v>
      </c>
      <c r="E562" s="102">
        <v>45446</v>
      </c>
      <c r="F562" s="297" t="s">
        <v>3233</v>
      </c>
      <c r="G562" s="236">
        <v>45464</v>
      </c>
      <c r="H562" s="168">
        <v>110.4</v>
      </c>
      <c r="I562" s="315">
        <v>119.23</v>
      </c>
    </row>
    <row r="563" spans="1:9" s="2" customFormat="1" ht="63" customHeight="1">
      <c r="A563" s="283" t="s">
        <v>574</v>
      </c>
      <c r="B563" s="112" t="s">
        <v>3215</v>
      </c>
      <c r="C563" s="100" t="s">
        <v>3216</v>
      </c>
      <c r="D563" s="101" t="s">
        <v>3217</v>
      </c>
      <c r="E563" s="102">
        <v>45446</v>
      </c>
      <c r="F563" s="297" t="s">
        <v>3234</v>
      </c>
      <c r="G563" s="236">
        <v>45461</v>
      </c>
      <c r="H563" s="168">
        <v>267.62</v>
      </c>
      <c r="I563" s="315">
        <v>329.17</v>
      </c>
    </row>
    <row r="564" spans="1:9" s="2" customFormat="1" ht="54.75" customHeight="1">
      <c r="A564" s="283" t="s">
        <v>575</v>
      </c>
      <c r="B564" s="112" t="s">
        <v>1716</v>
      </c>
      <c r="C564" s="100" t="s">
        <v>3218</v>
      </c>
      <c r="D564" s="101" t="s">
        <v>3219</v>
      </c>
      <c r="E564" s="102">
        <v>45450</v>
      </c>
      <c r="F564" s="297" t="s">
        <v>3235</v>
      </c>
      <c r="G564" s="236">
        <v>45462</v>
      </c>
      <c r="H564" s="168">
        <v>920</v>
      </c>
      <c r="I564" s="315">
        <v>993.6</v>
      </c>
    </row>
    <row r="565" spans="1:9" s="2" customFormat="1" ht="92.25" customHeight="1">
      <c r="A565" s="283" t="s">
        <v>576</v>
      </c>
      <c r="B565" s="112" t="s">
        <v>3220</v>
      </c>
      <c r="C565" s="100" t="s">
        <v>3221</v>
      </c>
      <c r="D565" s="101" t="s">
        <v>3222</v>
      </c>
      <c r="E565" s="102">
        <v>45450</v>
      </c>
      <c r="F565" s="297" t="s">
        <v>3236</v>
      </c>
      <c r="G565" s="236">
        <v>45462</v>
      </c>
      <c r="H565" s="168">
        <v>96.99</v>
      </c>
      <c r="I565" s="315">
        <v>119.3</v>
      </c>
    </row>
    <row r="566" spans="1:9" s="2" customFormat="1" ht="99" customHeight="1">
      <c r="A566" s="283" t="s">
        <v>577</v>
      </c>
      <c r="B566" s="112" t="s">
        <v>2835</v>
      </c>
      <c r="C566" s="100" t="s">
        <v>3223</v>
      </c>
      <c r="D566" s="101" t="s">
        <v>3224</v>
      </c>
      <c r="E566" s="102">
        <v>45450</v>
      </c>
      <c r="F566" s="297" t="s">
        <v>3237</v>
      </c>
      <c r="G566" s="236">
        <v>45465</v>
      </c>
      <c r="H566" s="168">
        <v>142.13999999999999</v>
      </c>
      <c r="I566" s="315">
        <v>149.25</v>
      </c>
    </row>
    <row r="567" spans="1:9" s="2" customFormat="1" ht="110.25" customHeight="1">
      <c r="A567" s="283" t="s">
        <v>578</v>
      </c>
      <c r="B567" s="112" t="s">
        <v>2835</v>
      </c>
      <c r="C567" s="100" t="s">
        <v>3223</v>
      </c>
      <c r="D567" s="272" t="s">
        <v>3224</v>
      </c>
      <c r="E567" s="102">
        <v>45450</v>
      </c>
      <c r="F567" s="297" t="s">
        <v>3238</v>
      </c>
      <c r="G567" s="236">
        <v>45465</v>
      </c>
      <c r="H567" s="168">
        <v>30.86</v>
      </c>
      <c r="I567" s="315">
        <v>32.4</v>
      </c>
    </row>
    <row r="568" spans="1:9" s="2" customFormat="1" ht="99.75" customHeight="1">
      <c r="A568" s="283" t="s">
        <v>579</v>
      </c>
      <c r="B568" s="112" t="s">
        <v>2835</v>
      </c>
      <c r="C568" s="100" t="s">
        <v>3223</v>
      </c>
      <c r="D568" s="101" t="s">
        <v>3224</v>
      </c>
      <c r="E568" s="102">
        <v>45450</v>
      </c>
      <c r="F568" s="297" t="s">
        <v>3239</v>
      </c>
      <c r="G568" s="236">
        <v>45463</v>
      </c>
      <c r="H568" s="168">
        <v>249.44</v>
      </c>
      <c r="I568" s="315">
        <v>268.81</v>
      </c>
    </row>
    <row r="569" spans="1:9" s="2" customFormat="1" ht="93.75" customHeight="1">
      <c r="A569" s="283" t="s">
        <v>580</v>
      </c>
      <c r="B569" s="112" t="s">
        <v>3225</v>
      </c>
      <c r="C569" s="100" t="s">
        <v>3226</v>
      </c>
      <c r="D569" s="101" t="s">
        <v>3224</v>
      </c>
      <c r="E569" s="102">
        <v>45450</v>
      </c>
      <c r="F569" s="297" t="s">
        <v>3240</v>
      </c>
      <c r="G569" s="236">
        <v>45464</v>
      </c>
      <c r="H569" s="168">
        <v>53.71</v>
      </c>
      <c r="I569" s="315">
        <v>56.4</v>
      </c>
    </row>
    <row r="570" spans="1:9" s="2" customFormat="1" ht="93.75" customHeight="1">
      <c r="A570" s="283" t="s">
        <v>581</v>
      </c>
      <c r="B570" s="112" t="s">
        <v>3227</v>
      </c>
      <c r="C570" s="100" t="s">
        <v>3228</v>
      </c>
      <c r="D570" s="101" t="s">
        <v>3229</v>
      </c>
      <c r="E570" s="102">
        <v>45450</v>
      </c>
      <c r="F570" s="297" t="s">
        <v>3241</v>
      </c>
      <c r="G570" s="236">
        <v>45463</v>
      </c>
      <c r="H570" s="168">
        <v>33</v>
      </c>
      <c r="I570" s="315">
        <v>34.65</v>
      </c>
    </row>
    <row r="571" spans="1:9" s="2" customFormat="1" ht="87" customHeight="1">
      <c r="A571" s="24" t="s">
        <v>582</v>
      </c>
      <c r="B571" s="112" t="s">
        <v>3227</v>
      </c>
      <c r="C571" s="100" t="s">
        <v>3230</v>
      </c>
      <c r="D571" s="101" t="s">
        <v>3229</v>
      </c>
      <c r="E571" s="102">
        <v>45450</v>
      </c>
      <c r="F571" s="297" t="s">
        <v>3242</v>
      </c>
      <c r="G571" s="236">
        <v>45463</v>
      </c>
      <c r="H571" s="168">
        <v>152.44999999999999</v>
      </c>
      <c r="I571" s="315">
        <v>184.73</v>
      </c>
    </row>
    <row r="572" spans="1:9" s="2" customFormat="1" ht="95.25" customHeight="1">
      <c r="A572" s="24" t="s">
        <v>583</v>
      </c>
      <c r="B572" s="112" t="s">
        <v>3231</v>
      </c>
      <c r="C572" s="100" t="s">
        <v>3232</v>
      </c>
      <c r="D572" s="101" t="s">
        <v>3229</v>
      </c>
      <c r="E572" s="102">
        <v>45450</v>
      </c>
      <c r="F572" s="297" t="s">
        <v>3243</v>
      </c>
      <c r="G572" s="236">
        <v>45463</v>
      </c>
      <c r="H572" s="168">
        <v>19.8</v>
      </c>
      <c r="I572" s="315">
        <v>20.79</v>
      </c>
    </row>
    <row r="573" spans="1:9" s="2" customFormat="1" ht="65.25" customHeight="1">
      <c r="A573" s="24" t="s">
        <v>584</v>
      </c>
      <c r="B573" s="100" t="s">
        <v>3244</v>
      </c>
      <c r="C573" s="134" t="s">
        <v>3245</v>
      </c>
      <c r="D573" s="135" t="s">
        <v>3246</v>
      </c>
      <c r="E573" s="137" t="s">
        <v>3248</v>
      </c>
      <c r="F573" s="92" t="s">
        <v>3247</v>
      </c>
      <c r="G573" s="94">
        <v>45469</v>
      </c>
      <c r="H573" s="134">
        <v>813.01</v>
      </c>
      <c r="I573" s="400">
        <v>1000</v>
      </c>
    </row>
    <row r="574" spans="1:9" s="2" customFormat="1" ht="81.75" customHeight="1">
      <c r="A574" s="24" t="s">
        <v>585</v>
      </c>
      <c r="B574" s="112" t="s">
        <v>3249</v>
      </c>
      <c r="C574" s="100" t="s">
        <v>3250</v>
      </c>
      <c r="D574" s="101" t="s">
        <v>3251</v>
      </c>
      <c r="E574" s="102">
        <v>45412</v>
      </c>
      <c r="F574" s="297" t="s">
        <v>3263</v>
      </c>
      <c r="G574" s="236">
        <v>45462</v>
      </c>
      <c r="H574" s="168">
        <v>106.05</v>
      </c>
      <c r="I574" s="315">
        <v>124.9</v>
      </c>
    </row>
    <row r="575" spans="1:9" s="2" customFormat="1" ht="55.5" customHeight="1">
      <c r="A575" s="24" t="s">
        <v>586</v>
      </c>
      <c r="B575" s="112" t="s">
        <v>3252</v>
      </c>
      <c r="C575" s="100" t="s">
        <v>3253</v>
      </c>
      <c r="D575" s="101" t="s">
        <v>3254</v>
      </c>
      <c r="E575" s="102">
        <v>45412</v>
      </c>
      <c r="F575" s="297" t="s">
        <v>3264</v>
      </c>
      <c r="G575" s="236">
        <v>45463</v>
      </c>
      <c r="H575" s="168">
        <v>252.03</v>
      </c>
      <c r="I575" s="315">
        <v>310</v>
      </c>
    </row>
    <row r="576" spans="1:9" s="2" customFormat="1" ht="55.5" customHeight="1">
      <c r="A576" s="24" t="s">
        <v>587</v>
      </c>
      <c r="B576" s="112" t="s">
        <v>2688</v>
      </c>
      <c r="C576" s="100" t="s">
        <v>3255</v>
      </c>
      <c r="D576" s="101" t="s">
        <v>3256</v>
      </c>
      <c r="E576" s="102">
        <v>45420</v>
      </c>
      <c r="F576" s="297" t="s">
        <v>3265</v>
      </c>
      <c r="G576" s="236">
        <v>45467</v>
      </c>
      <c r="H576" s="168">
        <v>113.41</v>
      </c>
      <c r="I576" s="315">
        <v>139.5</v>
      </c>
    </row>
    <row r="577" spans="1:9" s="2" customFormat="1" ht="55.5" customHeight="1">
      <c r="A577" s="313" t="s">
        <v>588</v>
      </c>
      <c r="B577" s="112" t="s">
        <v>3257</v>
      </c>
      <c r="C577" s="112" t="s">
        <v>3258</v>
      </c>
      <c r="D577" s="101" t="s">
        <v>3259</v>
      </c>
      <c r="E577" s="102">
        <v>45420</v>
      </c>
      <c r="F577" s="297" t="s">
        <v>1894</v>
      </c>
      <c r="G577" s="236">
        <v>45467</v>
      </c>
      <c r="H577" s="314">
        <v>195.12</v>
      </c>
      <c r="I577" s="315">
        <v>240</v>
      </c>
    </row>
    <row r="578" spans="1:9" s="2" customFormat="1" ht="55.5" customHeight="1">
      <c r="A578" s="24" t="s">
        <v>589</v>
      </c>
      <c r="B578" s="112" t="s">
        <v>3260</v>
      </c>
      <c r="C578" s="100" t="s">
        <v>3261</v>
      </c>
      <c r="D578" s="101" t="s">
        <v>3262</v>
      </c>
      <c r="E578" s="102">
        <v>45468</v>
      </c>
      <c r="F578" s="297" t="s">
        <v>3266</v>
      </c>
      <c r="G578" s="236">
        <v>45470</v>
      </c>
      <c r="H578" s="168">
        <v>1965.04</v>
      </c>
      <c r="I578" s="315">
        <v>2417</v>
      </c>
    </row>
    <row r="579" spans="1:9" s="2" customFormat="1" ht="55.5" customHeight="1">
      <c r="A579" s="24" t="s">
        <v>590</v>
      </c>
      <c r="B579" s="112" t="s">
        <v>1867</v>
      </c>
      <c r="C579" s="100" t="s">
        <v>3267</v>
      </c>
      <c r="D579" s="39" t="s">
        <v>2007</v>
      </c>
      <c r="E579" s="37" t="s">
        <v>2008</v>
      </c>
      <c r="F579" s="92" t="s">
        <v>3268</v>
      </c>
      <c r="G579" s="236">
        <v>45474</v>
      </c>
      <c r="H579" s="168">
        <v>349</v>
      </c>
      <c r="I579" s="315">
        <f>H579*1.23</f>
        <v>429.27</v>
      </c>
    </row>
    <row r="580" spans="1:9" s="2" customFormat="1" ht="55.5" customHeight="1">
      <c r="A580" s="24" t="s">
        <v>591</v>
      </c>
      <c r="B580" s="112" t="s">
        <v>3269</v>
      </c>
      <c r="C580" s="100" t="s">
        <v>3270</v>
      </c>
      <c r="D580" s="101" t="s">
        <v>3271</v>
      </c>
      <c r="E580" s="102">
        <v>45450</v>
      </c>
      <c r="F580" s="92" t="s">
        <v>3272</v>
      </c>
      <c r="G580" s="236">
        <v>45467</v>
      </c>
      <c r="H580" s="100">
        <v>8000</v>
      </c>
      <c r="I580" s="202">
        <v>9840</v>
      </c>
    </row>
    <row r="581" spans="1:9" s="2" customFormat="1" ht="58.5" customHeight="1">
      <c r="A581" s="24" t="s">
        <v>592</v>
      </c>
      <c r="B581" s="49" t="s">
        <v>3269</v>
      </c>
      <c r="C581" s="49" t="s">
        <v>3273</v>
      </c>
      <c r="D581" s="13" t="s">
        <v>3274</v>
      </c>
      <c r="E581" s="75" t="s">
        <v>3048</v>
      </c>
      <c r="F581" s="41" t="s">
        <v>3275</v>
      </c>
      <c r="G581" s="33">
        <v>45467</v>
      </c>
      <c r="H581" s="49">
        <v>14653.7</v>
      </c>
      <c r="I581" s="118">
        <v>15826</v>
      </c>
    </row>
    <row r="582" spans="1:9" s="2" customFormat="1" ht="77.25" customHeight="1">
      <c r="A582" s="24" t="s">
        <v>593</v>
      </c>
      <c r="B582" s="49" t="s">
        <v>3276</v>
      </c>
      <c r="C582" s="49" t="s">
        <v>3277</v>
      </c>
      <c r="D582" s="13" t="s">
        <v>1489</v>
      </c>
      <c r="E582" s="75"/>
      <c r="F582" s="41" t="s">
        <v>3278</v>
      </c>
      <c r="G582" s="33">
        <v>45474</v>
      </c>
      <c r="H582" s="49">
        <v>1100</v>
      </c>
      <c r="I582" s="118">
        <v>1353</v>
      </c>
    </row>
    <row r="583" spans="1:9" s="2" customFormat="1" ht="69" customHeight="1">
      <c r="A583" s="24" t="s">
        <v>594</v>
      </c>
      <c r="B583" s="27" t="s">
        <v>3279</v>
      </c>
      <c r="C583" s="27" t="s">
        <v>3280</v>
      </c>
      <c r="D583" s="28" t="s">
        <v>3281</v>
      </c>
      <c r="E583" s="37" t="s">
        <v>3282</v>
      </c>
      <c r="F583" s="183" t="s">
        <v>3283</v>
      </c>
      <c r="G583" s="328">
        <v>45475</v>
      </c>
      <c r="H583" s="78">
        <v>5900</v>
      </c>
      <c r="I583" s="269">
        <v>7257</v>
      </c>
    </row>
    <row r="584" spans="1:9" s="2" customFormat="1" ht="60.75" customHeight="1">
      <c r="A584" s="24" t="s">
        <v>595</v>
      </c>
      <c r="B584" s="27" t="s">
        <v>1958</v>
      </c>
      <c r="C584" s="27" t="s">
        <v>3284</v>
      </c>
      <c r="D584" s="28" t="s">
        <v>1960</v>
      </c>
      <c r="E584" s="37" t="s">
        <v>1615</v>
      </c>
      <c r="F584" s="116" t="s">
        <v>3285</v>
      </c>
      <c r="G584" s="243" t="s">
        <v>2932</v>
      </c>
      <c r="H584" s="78">
        <v>500</v>
      </c>
      <c r="I584" s="269">
        <v>540</v>
      </c>
    </row>
    <row r="585" spans="1:9" s="2" customFormat="1" ht="58.5" customHeight="1">
      <c r="A585" s="24" t="s">
        <v>596</v>
      </c>
      <c r="B585" s="27" t="s">
        <v>1958</v>
      </c>
      <c r="C585" s="27" t="s">
        <v>3286</v>
      </c>
      <c r="D585" s="39" t="s">
        <v>1960</v>
      </c>
      <c r="E585" s="62" t="s">
        <v>1615</v>
      </c>
      <c r="F585" s="116" t="s">
        <v>3287</v>
      </c>
      <c r="G585" s="243" t="s">
        <v>3288</v>
      </c>
      <c r="H585" s="78">
        <v>500</v>
      </c>
      <c r="I585" s="269">
        <v>540</v>
      </c>
    </row>
    <row r="586" spans="1:9" s="2" customFormat="1" ht="62.25" customHeight="1">
      <c r="A586" s="24" t="s">
        <v>597</v>
      </c>
      <c r="B586" s="11" t="s">
        <v>3289</v>
      </c>
      <c r="C586" s="11" t="s">
        <v>3292</v>
      </c>
      <c r="D586" s="13" t="s">
        <v>3290</v>
      </c>
      <c r="E586" s="234">
        <v>45044</v>
      </c>
      <c r="F586" s="83" t="s">
        <v>1804</v>
      </c>
      <c r="G586" s="234" t="s">
        <v>3291</v>
      </c>
      <c r="H586" s="171">
        <v>4845.53</v>
      </c>
      <c r="I586" s="170">
        <v>5960</v>
      </c>
    </row>
    <row r="587" spans="1:9" s="2" customFormat="1" ht="54" customHeight="1">
      <c r="A587" s="24" t="s">
        <v>598</v>
      </c>
      <c r="B587" s="14" t="s">
        <v>1495</v>
      </c>
      <c r="C587" s="127" t="s">
        <v>1496</v>
      </c>
      <c r="D587" s="28" t="s">
        <v>1489</v>
      </c>
      <c r="E587" s="37"/>
      <c r="F587" s="78" t="s">
        <v>3293</v>
      </c>
      <c r="G587" s="328" t="s">
        <v>3294</v>
      </c>
      <c r="H587" s="76">
        <v>556.29</v>
      </c>
      <c r="I587" s="269">
        <v>684.24</v>
      </c>
    </row>
    <row r="588" spans="1:9" s="2" customFormat="1" ht="45" customHeight="1">
      <c r="A588" s="24" t="s">
        <v>599</v>
      </c>
      <c r="B588" s="11" t="s">
        <v>1528</v>
      </c>
      <c r="C588" s="11" t="s">
        <v>3298</v>
      </c>
      <c r="D588" s="13" t="s">
        <v>1530</v>
      </c>
      <c r="E588" s="62" t="s">
        <v>1531</v>
      </c>
      <c r="F588" s="63" t="s">
        <v>3299</v>
      </c>
      <c r="G588" s="234" t="s">
        <v>3300</v>
      </c>
      <c r="H588" s="171">
        <v>563.98</v>
      </c>
      <c r="I588" s="170">
        <v>693.69</v>
      </c>
    </row>
    <row r="589" spans="1:9" s="2" customFormat="1" ht="45" customHeight="1">
      <c r="A589" s="24" t="s">
        <v>600</v>
      </c>
      <c r="B589" s="27" t="s">
        <v>1871</v>
      </c>
      <c r="C589" s="30" t="s">
        <v>1872</v>
      </c>
      <c r="D589" s="28" t="s">
        <v>1489</v>
      </c>
      <c r="E589" s="37"/>
      <c r="F589" s="104" t="s">
        <v>3301</v>
      </c>
      <c r="G589" s="243" t="s">
        <v>3302</v>
      </c>
      <c r="H589" s="78">
        <v>1482.8</v>
      </c>
      <c r="I589" s="269">
        <v>1482.8</v>
      </c>
    </row>
    <row r="590" spans="1:9" s="2" customFormat="1" ht="52.5" customHeight="1">
      <c r="A590" s="24" t="s">
        <v>601</v>
      </c>
      <c r="B590" s="27" t="s">
        <v>1929</v>
      </c>
      <c r="C590" s="11" t="s">
        <v>3295</v>
      </c>
      <c r="D590" s="13" t="s">
        <v>3296</v>
      </c>
      <c r="E590" s="37" t="s">
        <v>2980</v>
      </c>
      <c r="F590" s="63" t="s">
        <v>3297</v>
      </c>
      <c r="G590" s="33" t="s">
        <v>3198</v>
      </c>
      <c r="H590" s="171">
        <v>2996.82</v>
      </c>
      <c r="I590" s="170">
        <v>3686.09</v>
      </c>
    </row>
    <row r="591" spans="1:9" s="2" customFormat="1" ht="45" customHeight="1">
      <c r="A591" s="24" t="s">
        <v>602</v>
      </c>
      <c r="B591" s="11" t="s">
        <v>1501</v>
      </c>
      <c r="C591" s="11" t="s">
        <v>3303</v>
      </c>
      <c r="D591" s="13" t="s">
        <v>3304</v>
      </c>
      <c r="E591" s="37" t="s">
        <v>3305</v>
      </c>
      <c r="F591" s="63" t="s">
        <v>3306</v>
      </c>
      <c r="G591" s="234" t="s">
        <v>3307</v>
      </c>
      <c r="H591" s="171">
        <v>9254.7099999999991</v>
      </c>
      <c r="I591" s="170">
        <v>9994.98</v>
      </c>
    </row>
    <row r="592" spans="1:9" s="2" customFormat="1" ht="45" customHeight="1">
      <c r="A592" s="24" t="s">
        <v>603</v>
      </c>
      <c r="B592" s="27" t="s">
        <v>3308</v>
      </c>
      <c r="C592" s="27" t="s">
        <v>1496</v>
      </c>
      <c r="D592" s="28" t="s">
        <v>1489</v>
      </c>
      <c r="E592" s="62"/>
      <c r="F592" s="104" t="s">
        <v>3310</v>
      </c>
      <c r="G592" s="243" t="s">
        <v>3302</v>
      </c>
      <c r="H592" s="78">
        <v>110.11</v>
      </c>
      <c r="I592" s="269">
        <v>135.44</v>
      </c>
    </row>
    <row r="593" spans="1:9" s="2" customFormat="1" ht="51.75" customHeight="1">
      <c r="A593" s="24" t="s">
        <v>604</v>
      </c>
      <c r="B593" s="14" t="s">
        <v>3308</v>
      </c>
      <c r="C593" s="27" t="s">
        <v>1496</v>
      </c>
      <c r="D593" s="28" t="s">
        <v>1489</v>
      </c>
      <c r="E593" s="37"/>
      <c r="F593" s="104" t="s">
        <v>3311</v>
      </c>
      <c r="G593" s="243" t="s">
        <v>3312</v>
      </c>
      <c r="H593" s="78">
        <v>349.5</v>
      </c>
      <c r="I593" s="269">
        <v>429.89</v>
      </c>
    </row>
    <row r="594" spans="1:9" s="2" customFormat="1" ht="45" customHeight="1">
      <c r="A594" s="24" t="s">
        <v>605</v>
      </c>
      <c r="B594" s="27" t="s">
        <v>2395</v>
      </c>
      <c r="C594" s="27" t="s">
        <v>3309</v>
      </c>
      <c r="D594" s="28" t="s">
        <v>1649</v>
      </c>
      <c r="E594" s="62" t="s">
        <v>3060</v>
      </c>
      <c r="F594" s="104" t="s">
        <v>3313</v>
      </c>
      <c r="G594" s="243" t="s">
        <v>3198</v>
      </c>
      <c r="H594" s="78">
        <v>3907.2</v>
      </c>
      <c r="I594" s="269">
        <v>4219.78</v>
      </c>
    </row>
    <row r="595" spans="1:9" s="2" customFormat="1" ht="45" customHeight="1">
      <c r="A595" s="24" t="s">
        <v>606</v>
      </c>
      <c r="B595" s="100" t="s">
        <v>1518</v>
      </c>
      <c r="C595" s="100" t="s">
        <v>3314</v>
      </c>
      <c r="D595" s="101" t="s">
        <v>1520</v>
      </c>
      <c r="E595" s="113" t="s">
        <v>1521</v>
      </c>
      <c r="F595" s="92" t="s">
        <v>3315</v>
      </c>
      <c r="G595" s="94" t="s">
        <v>3302</v>
      </c>
      <c r="H595" s="100">
        <v>2837.7</v>
      </c>
      <c r="I595" s="202">
        <v>2837.7</v>
      </c>
    </row>
    <row r="596" spans="1:9" s="2" customFormat="1" ht="51.75" customHeight="1">
      <c r="A596" s="24" t="s">
        <v>607</v>
      </c>
      <c r="B596" s="112" t="s">
        <v>3316</v>
      </c>
      <c r="C596" s="100" t="s">
        <v>3317</v>
      </c>
      <c r="D596" s="101" t="s">
        <v>3318</v>
      </c>
      <c r="E596" s="102">
        <v>45450</v>
      </c>
      <c r="F596" s="297" t="s">
        <v>3335</v>
      </c>
      <c r="G596" s="236">
        <v>45444</v>
      </c>
      <c r="H596" s="168">
        <v>166.67</v>
      </c>
      <c r="I596" s="315">
        <v>205</v>
      </c>
    </row>
    <row r="597" spans="1:9" s="2" customFormat="1" ht="45" customHeight="1">
      <c r="A597" s="24" t="s">
        <v>608</v>
      </c>
      <c r="B597" s="112" t="s">
        <v>3319</v>
      </c>
      <c r="C597" s="100" t="s">
        <v>3320</v>
      </c>
      <c r="D597" s="101" t="s">
        <v>3321</v>
      </c>
      <c r="E597" s="102">
        <v>45450</v>
      </c>
      <c r="F597" s="297" t="s">
        <v>2375</v>
      </c>
      <c r="G597" s="236">
        <v>45467</v>
      </c>
      <c r="H597" s="314">
        <v>2000</v>
      </c>
      <c r="I597" s="315">
        <v>2000</v>
      </c>
    </row>
    <row r="598" spans="1:9" s="2" customFormat="1" ht="90" customHeight="1">
      <c r="A598" s="24" t="s">
        <v>609</v>
      </c>
      <c r="B598" s="112" t="s">
        <v>3322</v>
      </c>
      <c r="C598" s="100" t="s">
        <v>3323</v>
      </c>
      <c r="D598" s="101" t="s">
        <v>3324</v>
      </c>
      <c r="E598" s="102">
        <v>45467</v>
      </c>
      <c r="F598" s="297" t="s">
        <v>3336</v>
      </c>
      <c r="G598" s="236">
        <v>45467</v>
      </c>
      <c r="H598" s="168">
        <v>2113.8200000000002</v>
      </c>
      <c r="I598" s="315">
        <v>2600</v>
      </c>
    </row>
    <row r="599" spans="1:9" s="2" customFormat="1" ht="45" customHeight="1">
      <c r="A599" s="24" t="s">
        <v>610</v>
      </c>
      <c r="B599" s="112" t="s">
        <v>3257</v>
      </c>
      <c r="C599" s="100" t="s">
        <v>3325</v>
      </c>
      <c r="D599" s="101" t="s">
        <v>3326</v>
      </c>
      <c r="E599" s="102">
        <v>45468</v>
      </c>
      <c r="F599" s="297" t="s">
        <v>1850</v>
      </c>
      <c r="G599" s="236">
        <v>45474</v>
      </c>
      <c r="H599" s="168">
        <v>277.24</v>
      </c>
      <c r="I599" s="315">
        <v>341</v>
      </c>
    </row>
    <row r="600" spans="1:9" s="2" customFormat="1" ht="54" customHeight="1">
      <c r="A600" s="24" t="s">
        <v>611</v>
      </c>
      <c r="B600" s="112" t="s">
        <v>3327</v>
      </c>
      <c r="C600" s="100" t="s">
        <v>3328</v>
      </c>
      <c r="D600" s="101" t="s">
        <v>3329</v>
      </c>
      <c r="E600" s="102">
        <v>45468</v>
      </c>
      <c r="F600" s="297" t="s">
        <v>3337</v>
      </c>
      <c r="G600" s="236">
        <v>45469</v>
      </c>
      <c r="H600" s="168">
        <v>5000.6499999999996</v>
      </c>
      <c r="I600" s="315">
        <v>6150.8</v>
      </c>
    </row>
    <row r="601" spans="1:9" s="2" customFormat="1" ht="54" customHeight="1">
      <c r="A601" s="24" t="s">
        <v>612</v>
      </c>
      <c r="B601" s="112" t="s">
        <v>3330</v>
      </c>
      <c r="C601" s="100" t="s">
        <v>3331</v>
      </c>
      <c r="D601" s="101" t="s">
        <v>3332</v>
      </c>
      <c r="E601" s="102">
        <v>45468</v>
      </c>
      <c r="F601" s="297" t="s">
        <v>2760</v>
      </c>
      <c r="G601" s="236">
        <v>45468</v>
      </c>
      <c r="H601" s="168">
        <v>975.61</v>
      </c>
      <c r="I601" s="315">
        <v>1200</v>
      </c>
    </row>
    <row r="602" spans="1:9" s="2" customFormat="1" ht="81.75" customHeight="1">
      <c r="A602" s="24" t="s">
        <v>613</v>
      </c>
      <c r="B602" s="112" t="s">
        <v>1713</v>
      </c>
      <c r="C602" s="100" t="s">
        <v>3333</v>
      </c>
      <c r="D602" s="101" t="s">
        <v>3334</v>
      </c>
      <c r="E602" s="102">
        <v>45468</v>
      </c>
      <c r="F602" s="297" t="s">
        <v>3338</v>
      </c>
      <c r="G602" s="236">
        <v>45474</v>
      </c>
      <c r="H602" s="168">
        <v>1618.8</v>
      </c>
      <c r="I602" s="315">
        <v>1991.12</v>
      </c>
    </row>
    <row r="603" spans="1:9" s="2" customFormat="1" ht="86.25" customHeight="1">
      <c r="A603" s="24" t="s">
        <v>614</v>
      </c>
      <c r="B603" s="100" t="s">
        <v>3339</v>
      </c>
      <c r="C603" s="100" t="s">
        <v>3340</v>
      </c>
      <c r="D603" s="101" t="s">
        <v>3341</v>
      </c>
      <c r="E603" s="102">
        <v>45439</v>
      </c>
      <c r="F603" s="92" t="s">
        <v>3342</v>
      </c>
      <c r="G603" s="94">
        <v>45476</v>
      </c>
      <c r="H603" s="100">
        <v>300</v>
      </c>
      <c r="I603" s="202">
        <v>324</v>
      </c>
    </row>
    <row r="604" spans="1:9" s="2" customFormat="1" ht="102" customHeight="1">
      <c r="A604" s="24" t="s">
        <v>615</v>
      </c>
      <c r="B604" s="112" t="s">
        <v>3343</v>
      </c>
      <c r="C604" s="100" t="s">
        <v>3344</v>
      </c>
      <c r="D604" s="101" t="s">
        <v>3345</v>
      </c>
      <c r="E604" s="102">
        <v>45471</v>
      </c>
      <c r="F604" s="92" t="s">
        <v>3346</v>
      </c>
      <c r="G604" s="94">
        <v>45475</v>
      </c>
      <c r="H604" s="100">
        <v>300</v>
      </c>
      <c r="I604" s="202">
        <v>369</v>
      </c>
    </row>
    <row r="605" spans="1:9" s="2" customFormat="1" ht="69" customHeight="1">
      <c r="A605" s="24" t="s">
        <v>616</v>
      </c>
      <c r="B605" s="100" t="s">
        <v>3347</v>
      </c>
      <c r="C605" s="100" t="s">
        <v>3348</v>
      </c>
      <c r="D605" s="101" t="s">
        <v>1489</v>
      </c>
      <c r="E605" s="102"/>
      <c r="F605" s="92" t="s">
        <v>3349</v>
      </c>
      <c r="G605" s="94">
        <v>45478</v>
      </c>
      <c r="H605" s="100">
        <v>50</v>
      </c>
      <c r="I605" s="202">
        <v>52.5</v>
      </c>
    </row>
    <row r="606" spans="1:9" s="2" customFormat="1" ht="45.75" customHeight="1">
      <c r="A606" s="24" t="s">
        <v>617</v>
      </c>
      <c r="B606" s="27" t="s">
        <v>1801</v>
      </c>
      <c r="C606" s="27" t="s">
        <v>3350</v>
      </c>
      <c r="D606" s="28" t="s">
        <v>1803</v>
      </c>
      <c r="E606" s="62" t="s">
        <v>1615</v>
      </c>
      <c r="F606" s="104" t="s">
        <v>3351</v>
      </c>
      <c r="G606" s="243" t="s">
        <v>3352</v>
      </c>
      <c r="H606" s="78">
        <v>300</v>
      </c>
      <c r="I606" s="269">
        <v>324</v>
      </c>
    </row>
    <row r="607" spans="1:9" s="2" customFormat="1" ht="55.5" customHeight="1">
      <c r="A607" s="24" t="s">
        <v>618</v>
      </c>
      <c r="B607" s="100" t="s">
        <v>2565</v>
      </c>
      <c r="C607" s="100" t="s">
        <v>3355</v>
      </c>
      <c r="D607" s="101" t="s">
        <v>1489</v>
      </c>
      <c r="E607" s="102"/>
      <c r="F607" s="92" t="s">
        <v>3353</v>
      </c>
      <c r="G607" s="94">
        <v>45477</v>
      </c>
      <c r="H607" s="100">
        <v>24.86</v>
      </c>
      <c r="I607" s="202">
        <v>26.85</v>
      </c>
    </row>
    <row r="608" spans="1:9" s="2" customFormat="1" ht="60.75" customHeight="1">
      <c r="A608" s="24" t="s">
        <v>619</v>
      </c>
      <c r="B608" s="100" t="s">
        <v>3354</v>
      </c>
      <c r="C608" s="100" t="s">
        <v>3356</v>
      </c>
      <c r="D608" s="101" t="s">
        <v>1489</v>
      </c>
      <c r="E608" s="102"/>
      <c r="F608" s="92" t="s">
        <v>3357</v>
      </c>
      <c r="G608" s="94">
        <v>45477</v>
      </c>
      <c r="H608" s="100">
        <v>170.5</v>
      </c>
      <c r="I608" s="202">
        <v>179.03</v>
      </c>
    </row>
    <row r="609" spans="1:9" s="2" customFormat="1" ht="69.75" customHeight="1">
      <c r="A609" s="24" t="s">
        <v>620</v>
      </c>
      <c r="B609" s="100" t="s">
        <v>3358</v>
      </c>
      <c r="C609" s="100" t="s">
        <v>3359</v>
      </c>
      <c r="D609" s="101" t="s">
        <v>3360</v>
      </c>
      <c r="E609" s="102" t="s">
        <v>3181</v>
      </c>
      <c r="F609" s="92" t="s">
        <v>3361</v>
      </c>
      <c r="G609" s="94" t="s">
        <v>3352</v>
      </c>
      <c r="H609" s="100">
        <v>1910</v>
      </c>
      <c r="I609" s="202">
        <v>2349.3000000000002</v>
      </c>
    </row>
    <row r="610" spans="1:9" s="2" customFormat="1" ht="63.75" customHeight="1">
      <c r="A610" s="24" t="s">
        <v>1311</v>
      </c>
      <c r="B610" s="100" t="s">
        <v>1701</v>
      </c>
      <c r="C610" s="100" t="s">
        <v>3362</v>
      </c>
      <c r="D610" s="101" t="s">
        <v>3363</v>
      </c>
      <c r="E610" s="102">
        <v>45471</v>
      </c>
      <c r="F610" s="92" t="s">
        <v>3364</v>
      </c>
      <c r="G610" s="94">
        <v>45481</v>
      </c>
      <c r="H610" s="100">
        <v>5200</v>
      </c>
      <c r="I610" s="202">
        <v>5200</v>
      </c>
    </row>
    <row r="611" spans="1:9" s="2" customFormat="1" ht="78.75" customHeight="1">
      <c r="A611" s="24" t="s">
        <v>621</v>
      </c>
      <c r="B611" s="112" t="s">
        <v>1763</v>
      </c>
      <c r="C611" s="100" t="s">
        <v>2799</v>
      </c>
      <c r="D611" s="101" t="s">
        <v>3365</v>
      </c>
      <c r="E611" s="102">
        <v>45347</v>
      </c>
      <c r="F611" s="92" t="s">
        <v>3366</v>
      </c>
      <c r="G611" s="94">
        <v>45478</v>
      </c>
      <c r="H611" s="100">
        <v>2958.4</v>
      </c>
      <c r="I611" s="202">
        <v>3195.07</v>
      </c>
    </row>
    <row r="612" spans="1:9" s="2" customFormat="1" ht="72" customHeight="1">
      <c r="A612" s="24" t="s">
        <v>622</v>
      </c>
      <c r="B612" s="127" t="s">
        <v>1701</v>
      </c>
      <c r="C612" s="127" t="s">
        <v>3367</v>
      </c>
      <c r="D612" s="39" t="s">
        <v>3368</v>
      </c>
      <c r="E612" s="62" t="s">
        <v>3288</v>
      </c>
      <c r="F612" s="104" t="s">
        <v>3369</v>
      </c>
      <c r="G612" s="253" t="s">
        <v>3370</v>
      </c>
      <c r="H612" s="78">
        <v>1875</v>
      </c>
      <c r="I612" s="269">
        <v>1875</v>
      </c>
    </row>
    <row r="613" spans="1:9" s="2" customFormat="1" ht="70.5" customHeight="1">
      <c r="A613" s="24" t="s">
        <v>623</v>
      </c>
      <c r="B613" s="100" t="s">
        <v>1763</v>
      </c>
      <c r="C613" s="100" t="s">
        <v>3371</v>
      </c>
      <c r="D613" s="101" t="s">
        <v>3372</v>
      </c>
      <c r="E613" s="102">
        <v>45450</v>
      </c>
      <c r="F613" s="92" t="s">
        <v>3373</v>
      </c>
      <c r="G613" s="94">
        <v>45467</v>
      </c>
      <c r="H613" s="100">
        <v>1500</v>
      </c>
      <c r="I613" s="202">
        <v>1620</v>
      </c>
    </row>
    <row r="614" spans="1:9" s="2" customFormat="1" ht="68.25" customHeight="1">
      <c r="A614" s="24" t="s">
        <v>624</v>
      </c>
      <c r="B614" s="112" t="s">
        <v>1534</v>
      </c>
      <c r="C614" s="100" t="s">
        <v>3374</v>
      </c>
      <c r="D614" s="101" t="s">
        <v>1536</v>
      </c>
      <c r="E614" s="102" t="s">
        <v>1537</v>
      </c>
      <c r="F614" s="92" t="s">
        <v>3375</v>
      </c>
      <c r="G614" s="94" t="s">
        <v>3376</v>
      </c>
      <c r="H614" s="100">
        <v>224</v>
      </c>
      <c r="I614" s="202">
        <v>275.52</v>
      </c>
    </row>
    <row r="615" spans="1:9" s="2" customFormat="1" ht="66.75" customHeight="1">
      <c r="A615" s="24" t="s">
        <v>625</v>
      </c>
      <c r="B615" s="11" t="s">
        <v>1492</v>
      </c>
      <c r="C615" s="12" t="s">
        <v>3377</v>
      </c>
      <c r="D615" s="23" t="s">
        <v>1494</v>
      </c>
      <c r="E615" s="20"/>
      <c r="F615" s="83" t="s">
        <v>3378</v>
      </c>
      <c r="G615" s="234" t="s">
        <v>3307</v>
      </c>
      <c r="H615" s="199">
        <v>700.5</v>
      </c>
      <c r="I615" s="197">
        <v>861.62</v>
      </c>
    </row>
    <row r="616" spans="1:9" s="2" customFormat="1" ht="62.25" customHeight="1">
      <c r="A616" s="24" t="s">
        <v>626</v>
      </c>
      <c r="B616" s="11" t="s">
        <v>1539</v>
      </c>
      <c r="C616" s="12" t="s">
        <v>3379</v>
      </c>
      <c r="D616" s="23" t="s">
        <v>1541</v>
      </c>
      <c r="E616" s="20" t="s">
        <v>1542</v>
      </c>
      <c r="F616" s="83" t="s">
        <v>3380</v>
      </c>
      <c r="G616" s="234" t="s">
        <v>3376</v>
      </c>
      <c r="H616" s="199">
        <v>8748.2999999999993</v>
      </c>
      <c r="I616" s="197">
        <v>8748.2999999999993</v>
      </c>
    </row>
    <row r="617" spans="1:9" s="2" customFormat="1" ht="57" customHeight="1">
      <c r="A617" s="24" t="s">
        <v>627</v>
      </c>
      <c r="B617" s="100" t="s">
        <v>1528</v>
      </c>
      <c r="C617" s="100" t="s">
        <v>3381</v>
      </c>
      <c r="D617" s="101" t="s">
        <v>1530</v>
      </c>
      <c r="E617" s="102" t="s">
        <v>1531</v>
      </c>
      <c r="F617" s="92" t="s">
        <v>3384</v>
      </c>
      <c r="G617" s="94" t="s">
        <v>3302</v>
      </c>
      <c r="H617" s="100">
        <v>298.86</v>
      </c>
      <c r="I617" s="202">
        <v>367.6</v>
      </c>
    </row>
    <row r="618" spans="1:9" s="2" customFormat="1" ht="58.5" customHeight="1">
      <c r="A618" s="24" t="s">
        <v>628</v>
      </c>
      <c r="B618" s="100" t="s">
        <v>3382</v>
      </c>
      <c r="C618" s="100" t="s">
        <v>3383</v>
      </c>
      <c r="D618" s="101" t="s">
        <v>1489</v>
      </c>
      <c r="E618" s="102"/>
      <c r="F618" s="92" t="s">
        <v>3385</v>
      </c>
      <c r="G618" s="94" t="s">
        <v>3386</v>
      </c>
      <c r="H618" s="100">
        <v>500</v>
      </c>
      <c r="I618" s="202">
        <v>500</v>
      </c>
    </row>
    <row r="619" spans="1:9" s="2" customFormat="1" ht="46.5" customHeight="1">
      <c r="A619" s="24" t="s">
        <v>629</v>
      </c>
      <c r="B619" s="112" t="s">
        <v>1784</v>
      </c>
      <c r="C619" s="100" t="s">
        <v>3533</v>
      </c>
      <c r="D619" s="101" t="s">
        <v>1509</v>
      </c>
      <c r="E619" s="102"/>
      <c r="F619" s="92" t="s">
        <v>3387</v>
      </c>
      <c r="G619" s="94" t="s">
        <v>3307</v>
      </c>
      <c r="H619" s="100">
        <v>500</v>
      </c>
      <c r="I619" s="202">
        <v>615</v>
      </c>
    </row>
    <row r="620" spans="1:9" s="2" customFormat="1" ht="57" customHeight="1">
      <c r="A620" s="24" t="s">
        <v>630</v>
      </c>
      <c r="B620" s="112" t="s">
        <v>1501</v>
      </c>
      <c r="C620" s="100" t="s">
        <v>3388</v>
      </c>
      <c r="D620" s="101" t="s">
        <v>1546</v>
      </c>
      <c r="E620" s="102"/>
      <c r="F620" s="92" t="s">
        <v>3391</v>
      </c>
      <c r="G620" s="236" t="s">
        <v>3392</v>
      </c>
      <c r="H620" s="100">
        <v>12.3</v>
      </c>
      <c r="I620" s="202">
        <v>13.28</v>
      </c>
    </row>
    <row r="621" spans="1:9" s="2" customFormat="1" ht="54.75" customHeight="1">
      <c r="A621" s="24" t="s">
        <v>631</v>
      </c>
      <c r="B621" s="112" t="s">
        <v>1501</v>
      </c>
      <c r="C621" s="100" t="s">
        <v>3389</v>
      </c>
      <c r="D621" s="101" t="s">
        <v>1546</v>
      </c>
      <c r="E621" s="102"/>
      <c r="F621" s="92" t="s">
        <v>3393</v>
      </c>
      <c r="G621" s="236" t="s">
        <v>3392</v>
      </c>
      <c r="H621" s="100">
        <v>71.13</v>
      </c>
      <c r="I621" s="202">
        <v>76.81</v>
      </c>
    </row>
    <row r="622" spans="1:9" s="2" customFormat="1" ht="75" customHeight="1">
      <c r="A622" s="24" t="s">
        <v>632</v>
      </c>
      <c r="B622" s="112" t="s">
        <v>1501</v>
      </c>
      <c r="C622" s="100" t="s">
        <v>3390</v>
      </c>
      <c r="D622" s="101" t="s">
        <v>1546</v>
      </c>
      <c r="E622" s="102"/>
      <c r="F622" s="92" t="s">
        <v>3394</v>
      </c>
      <c r="G622" s="236" t="s">
        <v>3392</v>
      </c>
      <c r="H622" s="100">
        <v>478.68</v>
      </c>
      <c r="I622" s="202">
        <v>516.95000000000005</v>
      </c>
    </row>
    <row r="623" spans="1:9" s="2" customFormat="1" ht="46.5" customHeight="1">
      <c r="A623" s="24" t="s">
        <v>633</v>
      </c>
      <c r="B623" s="112" t="s">
        <v>1636</v>
      </c>
      <c r="C623" s="100" t="s">
        <v>3395</v>
      </c>
      <c r="D623" s="101" t="s">
        <v>1856</v>
      </c>
      <c r="E623" s="102"/>
      <c r="F623" s="92" t="s">
        <v>3396</v>
      </c>
      <c r="G623" s="236" t="s">
        <v>3312</v>
      </c>
      <c r="H623" s="100">
        <v>292.89999999999998</v>
      </c>
      <c r="I623" s="202">
        <v>360.27</v>
      </c>
    </row>
    <row r="624" spans="1:9" s="2" customFormat="1" ht="46.5" customHeight="1">
      <c r="A624" s="24" t="s">
        <v>634</v>
      </c>
      <c r="B624" s="11" t="s">
        <v>1524</v>
      </c>
      <c r="C624" s="11" t="s">
        <v>1525</v>
      </c>
      <c r="D624" s="13" t="s">
        <v>1489</v>
      </c>
      <c r="E624" s="102"/>
      <c r="F624" s="83" t="s">
        <v>3397</v>
      </c>
      <c r="G624" s="234" t="s">
        <v>3398</v>
      </c>
      <c r="H624" s="230">
        <v>27.43</v>
      </c>
      <c r="I624" s="390">
        <v>28.8</v>
      </c>
    </row>
    <row r="625" spans="1:9" s="2" customFormat="1" ht="46.5" customHeight="1">
      <c r="A625" s="24" t="s">
        <v>635</v>
      </c>
      <c r="B625" s="112" t="s">
        <v>1958</v>
      </c>
      <c r="C625" s="100" t="s">
        <v>2599</v>
      </c>
      <c r="D625" s="101" t="s">
        <v>1992</v>
      </c>
      <c r="E625" s="102">
        <v>45293</v>
      </c>
      <c r="F625" s="92" t="s">
        <v>3399</v>
      </c>
      <c r="G625" s="236">
        <v>45481</v>
      </c>
      <c r="H625" s="100">
        <v>333.33</v>
      </c>
      <c r="I625" s="202">
        <v>360</v>
      </c>
    </row>
    <row r="626" spans="1:9" s="2" customFormat="1" ht="46.5" customHeight="1">
      <c r="A626" s="24" t="s">
        <v>636</v>
      </c>
      <c r="B626" s="112" t="s">
        <v>2667</v>
      </c>
      <c r="C626" s="100" t="s">
        <v>2668</v>
      </c>
      <c r="D626" s="101" t="s">
        <v>3400</v>
      </c>
      <c r="E626" s="102" t="s">
        <v>3401</v>
      </c>
      <c r="F626" s="92" t="s">
        <v>3402</v>
      </c>
      <c r="G626" s="236" t="s">
        <v>3398</v>
      </c>
      <c r="H626" s="100">
        <v>1113</v>
      </c>
      <c r="I626" s="202">
        <v>1368.99</v>
      </c>
    </row>
    <row r="627" spans="1:9" s="2" customFormat="1" ht="46.5" customHeight="1">
      <c r="A627" s="24" t="s">
        <v>637</v>
      </c>
      <c r="B627" s="11" t="s">
        <v>1825</v>
      </c>
      <c r="C627" s="12" t="s">
        <v>1826</v>
      </c>
      <c r="D627" s="23" t="s">
        <v>1827</v>
      </c>
      <c r="E627" s="20"/>
      <c r="F627" s="83" t="s">
        <v>3403</v>
      </c>
      <c r="G627" s="234" t="s">
        <v>3404</v>
      </c>
      <c r="H627" s="199">
        <v>250</v>
      </c>
      <c r="I627" s="197">
        <v>250</v>
      </c>
    </row>
    <row r="628" spans="1:9" s="2" customFormat="1" ht="46.5" customHeight="1">
      <c r="A628" s="24" t="s">
        <v>638</v>
      </c>
      <c r="B628" s="112" t="s">
        <v>1652</v>
      </c>
      <c r="C628" s="100" t="s">
        <v>3405</v>
      </c>
      <c r="D628" s="101" t="s">
        <v>1653</v>
      </c>
      <c r="E628" s="102" t="s">
        <v>1654</v>
      </c>
      <c r="F628" s="92" t="s">
        <v>3406</v>
      </c>
      <c r="G628" s="236" t="s">
        <v>3407</v>
      </c>
      <c r="H628" s="100">
        <v>2260</v>
      </c>
      <c r="I628" s="202">
        <v>2779.8</v>
      </c>
    </row>
    <row r="629" spans="1:9" s="2" customFormat="1" ht="46.5" customHeight="1">
      <c r="A629" s="24" t="s">
        <v>639</v>
      </c>
      <c r="B629" s="112" t="s">
        <v>2081</v>
      </c>
      <c r="C629" s="100" t="s">
        <v>3408</v>
      </c>
      <c r="D629" s="101" t="s">
        <v>3409</v>
      </c>
      <c r="E629" s="102" t="s">
        <v>3410</v>
      </c>
      <c r="F629" s="92" t="s">
        <v>3411</v>
      </c>
      <c r="G629" s="236" t="s">
        <v>3412</v>
      </c>
      <c r="H629" s="100">
        <v>1560</v>
      </c>
      <c r="I629" s="202">
        <v>1918.8</v>
      </c>
    </row>
    <row r="630" spans="1:9" s="2" customFormat="1" ht="56.25" customHeight="1">
      <c r="A630" s="24" t="s">
        <v>640</v>
      </c>
      <c r="B630" s="112" t="s">
        <v>3330</v>
      </c>
      <c r="C630" s="100" t="s">
        <v>3413</v>
      </c>
      <c r="D630" s="101" t="s">
        <v>3414</v>
      </c>
      <c r="E630" s="102">
        <v>45363</v>
      </c>
      <c r="F630" s="297" t="s">
        <v>2245</v>
      </c>
      <c r="G630" s="236">
        <v>45371</v>
      </c>
      <c r="H630" s="168">
        <v>3413.01</v>
      </c>
      <c r="I630" s="315">
        <v>4198</v>
      </c>
    </row>
    <row r="631" spans="1:9" s="2" customFormat="1" ht="39.75" customHeight="1">
      <c r="A631" s="24" t="s">
        <v>641</v>
      </c>
      <c r="B631" s="112" t="s">
        <v>3257</v>
      </c>
      <c r="C631" s="100" t="s">
        <v>3415</v>
      </c>
      <c r="D631" s="101" t="s">
        <v>1665</v>
      </c>
      <c r="E631" s="102">
        <v>45468</v>
      </c>
      <c r="F631" s="297" t="s">
        <v>2119</v>
      </c>
      <c r="G631" s="236">
        <v>45478</v>
      </c>
      <c r="H631" s="168">
        <v>82.52</v>
      </c>
      <c r="I631" s="315">
        <v>101.5</v>
      </c>
    </row>
    <row r="632" spans="1:9" s="2" customFormat="1" ht="52.5" customHeight="1">
      <c r="A632" s="24" t="s">
        <v>642</v>
      </c>
      <c r="B632" s="112" t="s">
        <v>2938</v>
      </c>
      <c r="C632" s="100" t="s">
        <v>3416</v>
      </c>
      <c r="D632" s="15" t="s">
        <v>3417</v>
      </c>
      <c r="E632" s="282">
        <v>45468</v>
      </c>
      <c r="F632" s="32" t="s">
        <v>3423</v>
      </c>
      <c r="G632" s="236">
        <v>45478</v>
      </c>
      <c r="H632" s="156">
        <v>100.51</v>
      </c>
      <c r="I632" s="207">
        <v>123.63</v>
      </c>
    </row>
    <row r="633" spans="1:9" s="2" customFormat="1" ht="62.25" customHeight="1">
      <c r="A633" s="24" t="s">
        <v>643</v>
      </c>
      <c r="B633" s="112" t="s">
        <v>1750</v>
      </c>
      <c r="C633" s="100" t="s">
        <v>3418</v>
      </c>
      <c r="D633" s="101" t="s">
        <v>3419</v>
      </c>
      <c r="E633" s="102">
        <v>45471</v>
      </c>
      <c r="F633" s="112" t="s">
        <v>3424</v>
      </c>
      <c r="G633" s="236">
        <v>45478</v>
      </c>
      <c r="H633" s="168">
        <v>1084.8800000000001</v>
      </c>
      <c r="I633" s="315">
        <v>1166.42</v>
      </c>
    </row>
    <row r="634" spans="1:9" s="2" customFormat="1" ht="57.75" customHeight="1">
      <c r="A634" s="24" t="s">
        <v>644</v>
      </c>
      <c r="B634" s="112" t="s">
        <v>3420</v>
      </c>
      <c r="C634" s="100" t="s">
        <v>3421</v>
      </c>
      <c r="D634" s="101" t="s">
        <v>3422</v>
      </c>
      <c r="E634" s="102">
        <v>45471</v>
      </c>
      <c r="F634" s="297" t="s">
        <v>3425</v>
      </c>
      <c r="G634" s="236">
        <v>45471</v>
      </c>
      <c r="H634" s="168">
        <v>104.07</v>
      </c>
      <c r="I634" s="315">
        <v>128.01</v>
      </c>
    </row>
    <row r="635" spans="1:9" s="2" customFormat="1" ht="54.75" customHeight="1">
      <c r="A635" s="24" t="s">
        <v>645</v>
      </c>
      <c r="B635" s="11" t="s">
        <v>1657</v>
      </c>
      <c r="C635" s="27" t="s">
        <v>3426</v>
      </c>
      <c r="D635" s="28" t="s">
        <v>1659</v>
      </c>
      <c r="E635" s="37" t="s">
        <v>1660</v>
      </c>
      <c r="F635" s="104" t="s">
        <v>3427</v>
      </c>
      <c r="G635" s="253" t="s">
        <v>3428</v>
      </c>
      <c r="H635" s="78">
        <v>508.76</v>
      </c>
      <c r="I635" s="269">
        <v>625.77</v>
      </c>
    </row>
    <row r="636" spans="1:9" s="2" customFormat="1" ht="45.75" customHeight="1">
      <c r="A636" s="24" t="s">
        <v>646</v>
      </c>
      <c r="B636" s="100" t="s">
        <v>1636</v>
      </c>
      <c r="C636" s="232" t="s">
        <v>3429</v>
      </c>
      <c r="D636" s="13" t="s">
        <v>1856</v>
      </c>
      <c r="E636" s="37"/>
      <c r="F636" s="63" t="s">
        <v>3430</v>
      </c>
      <c r="G636" s="234" t="s">
        <v>3431</v>
      </c>
      <c r="H636" s="171">
        <v>146.49</v>
      </c>
      <c r="I636" s="170">
        <f>H636*1.23</f>
        <v>180.18270000000001</v>
      </c>
    </row>
    <row r="637" spans="1:9" s="2" customFormat="1" ht="56.25" customHeight="1">
      <c r="A637" s="24" t="s">
        <v>647</v>
      </c>
      <c r="B637" s="127" t="s">
        <v>2294</v>
      </c>
      <c r="C637" s="27" t="s">
        <v>3432</v>
      </c>
      <c r="D637" s="28" t="s">
        <v>3433</v>
      </c>
      <c r="E637" s="37"/>
      <c r="F637" s="104" t="s">
        <v>3434</v>
      </c>
      <c r="G637" s="253" t="s">
        <v>3435</v>
      </c>
      <c r="H637" s="78">
        <v>13000</v>
      </c>
      <c r="I637" s="269">
        <v>13000</v>
      </c>
    </row>
    <row r="638" spans="1:9" s="2" customFormat="1" ht="45" customHeight="1">
      <c r="A638" s="24" t="s">
        <v>648</v>
      </c>
      <c r="B638" s="27" t="s">
        <v>3436</v>
      </c>
      <c r="C638" s="127" t="s">
        <v>3437</v>
      </c>
      <c r="D638" s="39" t="s">
        <v>3186</v>
      </c>
      <c r="E638" s="62" t="s">
        <v>3187</v>
      </c>
      <c r="F638" s="104" t="s">
        <v>3438</v>
      </c>
      <c r="G638" s="329" t="s">
        <v>3435</v>
      </c>
      <c r="H638" s="183">
        <v>60434</v>
      </c>
      <c r="I638" s="279">
        <v>74333.820000000007</v>
      </c>
    </row>
    <row r="639" spans="1:9" s="2" customFormat="1" ht="64.5" customHeight="1">
      <c r="A639" s="24" t="s">
        <v>649</v>
      </c>
      <c r="B639" s="27" t="s">
        <v>3436</v>
      </c>
      <c r="C639" s="27" t="s">
        <v>3439</v>
      </c>
      <c r="D639" s="39" t="s">
        <v>3440</v>
      </c>
      <c r="E639" s="62" t="s">
        <v>3189</v>
      </c>
      <c r="F639" s="104" t="s">
        <v>3441</v>
      </c>
      <c r="G639" s="243" t="s">
        <v>3435</v>
      </c>
      <c r="H639" s="78">
        <v>1500</v>
      </c>
      <c r="I639" s="269">
        <v>1845</v>
      </c>
    </row>
    <row r="640" spans="1:9" s="2" customFormat="1" ht="52.5" customHeight="1">
      <c r="A640" s="24" t="s">
        <v>650</v>
      </c>
      <c r="B640" s="27" t="s">
        <v>1515</v>
      </c>
      <c r="C640" s="27" t="s">
        <v>3442</v>
      </c>
      <c r="D640" s="101" t="s">
        <v>1489</v>
      </c>
      <c r="E640" s="62"/>
      <c r="F640" s="63" t="s">
        <v>3443</v>
      </c>
      <c r="G640" s="243" t="s">
        <v>3444</v>
      </c>
      <c r="H640" s="78">
        <v>1453.66</v>
      </c>
      <c r="I640" s="269">
        <f>H640*1.23</f>
        <v>1788.0018</v>
      </c>
    </row>
    <row r="641" spans="1:9" s="2" customFormat="1" ht="59.25" customHeight="1">
      <c r="A641" s="24" t="s">
        <v>651</v>
      </c>
      <c r="B641" s="100" t="s">
        <v>3446</v>
      </c>
      <c r="C641" s="27" t="s">
        <v>3447</v>
      </c>
      <c r="D641" s="32" t="s">
        <v>3448</v>
      </c>
      <c r="E641" s="31"/>
      <c r="F641" s="92" t="s">
        <v>3449</v>
      </c>
      <c r="G641" s="94">
        <v>45489</v>
      </c>
      <c r="H641" s="168">
        <v>3630</v>
      </c>
      <c r="I641" s="315">
        <v>3630</v>
      </c>
    </row>
    <row r="642" spans="1:9" s="2" customFormat="1" ht="54.75" customHeight="1">
      <c r="A642" s="24"/>
      <c r="B642" s="11" t="s">
        <v>3450</v>
      </c>
      <c r="C642" s="11" t="s">
        <v>3453</v>
      </c>
      <c r="D642" s="13" t="s">
        <v>3455</v>
      </c>
      <c r="E642" s="31" t="s">
        <v>3451</v>
      </c>
      <c r="F642" s="83" t="s">
        <v>3452</v>
      </c>
      <c r="G642" s="234" t="s">
        <v>3454</v>
      </c>
      <c r="H642" s="171">
        <v>2800</v>
      </c>
      <c r="I642" s="170">
        <v>3444</v>
      </c>
    </row>
    <row r="643" spans="1:9" s="2" customFormat="1" ht="51.75" customHeight="1">
      <c r="A643" s="24" t="s">
        <v>652</v>
      </c>
      <c r="B643" s="100" t="s">
        <v>1528</v>
      </c>
      <c r="C643" s="100" t="s">
        <v>3457</v>
      </c>
      <c r="D643" s="101" t="s">
        <v>1530</v>
      </c>
      <c r="E643" s="102">
        <v>42997</v>
      </c>
      <c r="F643" s="92" t="s">
        <v>3456</v>
      </c>
      <c r="G643" s="94">
        <v>45611</v>
      </c>
      <c r="H643" s="100">
        <v>115.48</v>
      </c>
      <c r="I643" s="202">
        <f>H643*1.23</f>
        <v>142.04040000000001</v>
      </c>
    </row>
    <row r="644" spans="1:9" s="2" customFormat="1" ht="52.5" customHeight="1">
      <c r="A644" s="24" t="s">
        <v>653</v>
      </c>
      <c r="B644" s="27" t="s">
        <v>2578</v>
      </c>
      <c r="C644" s="27" t="s">
        <v>3458</v>
      </c>
      <c r="D644" s="28" t="s">
        <v>2580</v>
      </c>
      <c r="E644" s="62" t="s">
        <v>2393</v>
      </c>
      <c r="F644" s="104" t="s">
        <v>3459</v>
      </c>
      <c r="G644" s="243" t="s">
        <v>3460</v>
      </c>
      <c r="H644" s="78">
        <v>1800</v>
      </c>
      <c r="I644" s="269">
        <v>1800</v>
      </c>
    </row>
    <row r="645" spans="1:9" s="2" customFormat="1" ht="52.5" customHeight="1">
      <c r="A645" s="24" t="s">
        <v>654</v>
      </c>
      <c r="B645" s="112" t="s">
        <v>1701</v>
      </c>
      <c r="C645" s="100" t="s">
        <v>3461</v>
      </c>
      <c r="D645" s="101" t="s">
        <v>3462</v>
      </c>
      <c r="E645" s="102">
        <v>45489</v>
      </c>
      <c r="F645" s="92" t="s">
        <v>3463</v>
      </c>
      <c r="G645" s="236">
        <v>45491</v>
      </c>
      <c r="H645" s="100">
        <v>4600</v>
      </c>
      <c r="I645" s="202">
        <v>4600</v>
      </c>
    </row>
    <row r="646" spans="1:9" s="2" customFormat="1" ht="52.5" customHeight="1">
      <c r="A646" s="24" t="s">
        <v>655</v>
      </c>
      <c r="B646" s="112" t="s">
        <v>1988</v>
      </c>
      <c r="C646" s="100" t="s">
        <v>3464</v>
      </c>
      <c r="D646" s="101" t="s">
        <v>3465</v>
      </c>
      <c r="E646" s="102">
        <v>45489</v>
      </c>
      <c r="F646" s="92" t="s">
        <v>3466</v>
      </c>
      <c r="G646" s="236">
        <v>45491</v>
      </c>
      <c r="H646" s="100">
        <v>2000</v>
      </c>
      <c r="I646" s="202">
        <v>216</v>
      </c>
    </row>
    <row r="647" spans="1:9" s="2" customFormat="1" ht="52.5" customHeight="1">
      <c r="A647" s="24" t="s">
        <v>656</v>
      </c>
      <c r="B647" s="112" t="s">
        <v>3467</v>
      </c>
      <c r="C647" s="100" t="s">
        <v>3468</v>
      </c>
      <c r="D647" s="101" t="s">
        <v>3469</v>
      </c>
      <c r="E647" s="102">
        <v>45468</v>
      </c>
      <c r="F647" s="92" t="s">
        <v>3470</v>
      </c>
      <c r="G647" s="236">
        <v>45478</v>
      </c>
      <c r="H647" s="100">
        <v>813.01</v>
      </c>
      <c r="I647" s="202">
        <v>1000</v>
      </c>
    </row>
    <row r="648" spans="1:9" s="2" customFormat="1" ht="52.5" customHeight="1">
      <c r="A648" s="24" t="s">
        <v>657</v>
      </c>
      <c r="B648" s="112" t="s">
        <v>3471</v>
      </c>
      <c r="C648" s="100" t="s">
        <v>3472</v>
      </c>
      <c r="D648" s="101" t="s">
        <v>3473</v>
      </c>
      <c r="E648" s="102">
        <v>45478</v>
      </c>
      <c r="F648" s="92" t="s">
        <v>3474</v>
      </c>
      <c r="G648" s="236">
        <v>45498</v>
      </c>
      <c r="H648" s="100">
        <v>1462.6</v>
      </c>
      <c r="I648" s="202">
        <f>H648*1.23</f>
        <v>1798.9979999999998</v>
      </c>
    </row>
    <row r="649" spans="1:9" s="2" customFormat="1" ht="52.5" customHeight="1">
      <c r="A649" s="24" t="s">
        <v>658</v>
      </c>
      <c r="B649" s="11" t="s">
        <v>1602</v>
      </c>
      <c r="C649" s="11" t="s">
        <v>3475</v>
      </c>
      <c r="D649" s="13" t="s">
        <v>3476</v>
      </c>
      <c r="E649" s="19" t="s">
        <v>3181</v>
      </c>
      <c r="F649" s="83" t="s">
        <v>3477</v>
      </c>
      <c r="G649" s="234" t="s">
        <v>3478</v>
      </c>
      <c r="H649" s="230">
        <v>760.17</v>
      </c>
      <c r="I649" s="390">
        <v>935.01</v>
      </c>
    </row>
    <row r="650" spans="1:9" s="2" customFormat="1" ht="52.5" customHeight="1">
      <c r="A650" s="24" t="s">
        <v>659</v>
      </c>
      <c r="B650" s="280" t="s">
        <v>3479</v>
      </c>
      <c r="C650" s="281" t="s">
        <v>3480</v>
      </c>
      <c r="D650" s="15" t="s">
        <v>3481</v>
      </c>
      <c r="E650" s="282"/>
      <c r="F650" s="97" t="s">
        <v>3482</v>
      </c>
      <c r="G650" s="236">
        <v>45499</v>
      </c>
      <c r="H650" s="281">
        <v>325.2</v>
      </c>
      <c r="I650" s="401">
        <v>400</v>
      </c>
    </row>
    <row r="651" spans="1:9" s="2" customFormat="1" ht="40.5" customHeight="1">
      <c r="A651" s="24" t="s">
        <v>660</v>
      </c>
      <c r="B651" s="11" t="s">
        <v>1647</v>
      </c>
      <c r="C651" s="11" t="s">
        <v>3483</v>
      </c>
      <c r="D651" s="13" t="s">
        <v>1649</v>
      </c>
      <c r="E651" s="37" t="s">
        <v>1500</v>
      </c>
      <c r="F651" s="63" t="s">
        <v>2505</v>
      </c>
      <c r="G651" s="33" t="s">
        <v>3484</v>
      </c>
      <c r="H651" s="171">
        <v>4512.2</v>
      </c>
      <c r="I651" s="170">
        <v>5550</v>
      </c>
    </row>
    <row r="652" spans="1:9" s="2" customFormat="1" ht="40.5" customHeight="1">
      <c r="A652" s="24" t="s">
        <v>661</v>
      </c>
      <c r="B652" s="11" t="s">
        <v>3308</v>
      </c>
      <c r="C652" s="11" t="s">
        <v>1496</v>
      </c>
      <c r="D652" s="13" t="s">
        <v>1489</v>
      </c>
      <c r="E652" s="19"/>
      <c r="F652" s="63" t="s">
        <v>3485</v>
      </c>
      <c r="G652" s="234" t="s">
        <v>3486</v>
      </c>
      <c r="H652" s="171">
        <v>638.33000000000004</v>
      </c>
      <c r="I652" s="170">
        <v>785.15</v>
      </c>
    </row>
    <row r="653" spans="1:9" s="2" customFormat="1" ht="54.75" customHeight="1">
      <c r="A653" s="24" t="s">
        <v>662</v>
      </c>
      <c r="B653" s="27" t="s">
        <v>1742</v>
      </c>
      <c r="C653" s="27" t="s">
        <v>3487</v>
      </c>
      <c r="D653" s="28" t="s">
        <v>1744</v>
      </c>
      <c r="E653" s="37" t="s">
        <v>1745</v>
      </c>
      <c r="F653" s="104" t="s">
        <v>3488</v>
      </c>
      <c r="G653" s="243" t="s">
        <v>3489</v>
      </c>
      <c r="H653" s="78">
        <v>45</v>
      </c>
      <c r="I653" s="269">
        <v>55.35</v>
      </c>
    </row>
    <row r="654" spans="1:9" s="2" customFormat="1" ht="41.25" customHeight="1">
      <c r="A654" s="24" t="s">
        <v>663</v>
      </c>
      <c r="B654" s="27" t="s">
        <v>2640</v>
      </c>
      <c r="C654" s="27" t="s">
        <v>2758</v>
      </c>
      <c r="D654" s="28" t="s">
        <v>2641</v>
      </c>
      <c r="E654" s="37" t="s">
        <v>2642</v>
      </c>
      <c r="F654" s="104" t="s">
        <v>3490</v>
      </c>
      <c r="G654" s="243" t="s">
        <v>3491</v>
      </c>
      <c r="H654" s="78">
        <v>29</v>
      </c>
      <c r="I654" s="269">
        <v>35.67</v>
      </c>
    </row>
    <row r="655" spans="1:9" s="2" customFormat="1" ht="61.5" customHeight="1">
      <c r="A655" s="24" t="s">
        <v>664</v>
      </c>
      <c r="B655" s="66" t="s">
        <v>1737</v>
      </c>
      <c r="C655" s="65" t="s">
        <v>3492</v>
      </c>
      <c r="D655" s="65" t="s">
        <v>1739</v>
      </c>
      <c r="E655" s="164"/>
      <c r="F655" s="87" t="s">
        <v>3494</v>
      </c>
      <c r="G655" s="89" t="s">
        <v>3495</v>
      </c>
      <c r="H655" s="64">
        <v>1442.67</v>
      </c>
      <c r="I655" s="88">
        <v>1774.48</v>
      </c>
    </row>
    <row r="656" spans="1:9" s="2" customFormat="1" ht="61.5" customHeight="1">
      <c r="A656" s="24" t="s">
        <v>665</v>
      </c>
      <c r="B656" s="73" t="s">
        <v>1737</v>
      </c>
      <c r="C656" s="73" t="s">
        <v>3493</v>
      </c>
      <c r="D656" s="73" t="s">
        <v>1739</v>
      </c>
      <c r="E656" s="165"/>
      <c r="F656" s="139" t="s">
        <v>3496</v>
      </c>
      <c r="G656" s="140" t="s">
        <v>3495</v>
      </c>
      <c r="H656" s="72">
        <v>2344.35</v>
      </c>
      <c r="I656" s="166">
        <v>2883.55</v>
      </c>
    </row>
    <row r="657" spans="1:9" s="2" customFormat="1" ht="54.75" customHeight="1">
      <c r="A657" s="24" t="s">
        <v>666</v>
      </c>
      <c r="B657" s="100" t="s">
        <v>3497</v>
      </c>
      <c r="C657" s="100" t="s">
        <v>3498</v>
      </c>
      <c r="D657" s="101" t="s">
        <v>3499</v>
      </c>
      <c r="E657" s="102">
        <v>45478</v>
      </c>
      <c r="F657" s="92" t="s">
        <v>3500</v>
      </c>
      <c r="G657" s="94">
        <v>45505</v>
      </c>
      <c r="H657" s="100">
        <v>6000</v>
      </c>
      <c r="I657" s="202">
        <f>H657*1.23</f>
        <v>7380</v>
      </c>
    </row>
    <row r="658" spans="1:9" s="2" customFormat="1" ht="54" customHeight="1">
      <c r="A658" s="24" t="s">
        <v>667</v>
      </c>
      <c r="B658" s="100" t="s">
        <v>3501</v>
      </c>
      <c r="C658" s="100" t="s">
        <v>3502</v>
      </c>
      <c r="D658" s="101" t="s">
        <v>3503</v>
      </c>
      <c r="E658" s="102">
        <v>45495</v>
      </c>
      <c r="F658" s="92" t="s">
        <v>3504</v>
      </c>
      <c r="G658" s="94">
        <v>45498</v>
      </c>
      <c r="H658" s="100">
        <v>2320.75</v>
      </c>
      <c r="I658" s="202">
        <f>H658*1.23</f>
        <v>2854.5225</v>
      </c>
    </row>
    <row r="659" spans="1:9" s="2" customFormat="1" ht="40.5" customHeight="1">
      <c r="A659" s="24" t="s">
        <v>668</v>
      </c>
      <c r="B659" s="100" t="s">
        <v>3505</v>
      </c>
      <c r="C659" s="100" t="s">
        <v>3508</v>
      </c>
      <c r="D659" s="101" t="s">
        <v>3506</v>
      </c>
      <c r="E659" s="102">
        <v>45441</v>
      </c>
      <c r="F659" s="92" t="s">
        <v>1970</v>
      </c>
      <c r="G659" s="94" t="s">
        <v>3507</v>
      </c>
      <c r="H659" s="100">
        <v>70000</v>
      </c>
      <c r="I659" s="202">
        <f>H659*1.23</f>
        <v>86100</v>
      </c>
    </row>
    <row r="660" spans="1:9" s="2" customFormat="1" ht="41.25" customHeight="1">
      <c r="A660" s="24" t="s">
        <v>669</v>
      </c>
      <c r="B660" s="100" t="s">
        <v>3509</v>
      </c>
      <c r="C660" s="100" t="s">
        <v>3510</v>
      </c>
      <c r="D660" s="101" t="s">
        <v>3511</v>
      </c>
      <c r="E660" s="102">
        <v>45503</v>
      </c>
      <c r="F660" s="92" t="s">
        <v>2119</v>
      </c>
      <c r="G660" s="94">
        <v>45503</v>
      </c>
      <c r="H660" s="100">
        <v>16339.05</v>
      </c>
      <c r="I660" s="202">
        <v>20097.03</v>
      </c>
    </row>
    <row r="661" spans="1:9" s="2" customFormat="1" ht="57" customHeight="1">
      <c r="A661" s="24" t="s">
        <v>670</v>
      </c>
      <c r="B661" s="112" t="s">
        <v>1867</v>
      </c>
      <c r="C661" s="100" t="s">
        <v>3512</v>
      </c>
      <c r="D661" s="39" t="s">
        <v>2007</v>
      </c>
      <c r="E661" s="37" t="s">
        <v>2008</v>
      </c>
      <c r="F661" s="92" t="s">
        <v>3513</v>
      </c>
      <c r="G661" s="236">
        <v>45505</v>
      </c>
      <c r="H661" s="168">
        <v>349</v>
      </c>
      <c r="I661" s="315">
        <f>H661*1.23</f>
        <v>429.27</v>
      </c>
    </row>
    <row r="662" spans="1:9" s="2" customFormat="1" ht="54" customHeight="1">
      <c r="A662" s="24" t="s">
        <v>671</v>
      </c>
      <c r="B662" s="100" t="s">
        <v>1737</v>
      </c>
      <c r="C662" s="100" t="s">
        <v>3514</v>
      </c>
      <c r="D662" s="101" t="s">
        <v>1739</v>
      </c>
      <c r="E662" s="102"/>
      <c r="F662" s="92" t="s">
        <v>3515</v>
      </c>
      <c r="G662" s="94" t="s">
        <v>3516</v>
      </c>
      <c r="H662" s="100">
        <v>218.25</v>
      </c>
      <c r="I662" s="202">
        <v>268.45</v>
      </c>
    </row>
    <row r="663" spans="1:9" s="2" customFormat="1" ht="59.25" customHeight="1">
      <c r="A663" s="24" t="s">
        <v>672</v>
      </c>
      <c r="B663" s="100" t="s">
        <v>1518</v>
      </c>
      <c r="C663" s="100" t="s">
        <v>3517</v>
      </c>
      <c r="D663" s="101" t="s">
        <v>1520</v>
      </c>
      <c r="E663" s="102" t="s">
        <v>1521</v>
      </c>
      <c r="F663" s="92" t="s">
        <v>3518</v>
      </c>
      <c r="G663" s="94" t="s">
        <v>3495</v>
      </c>
      <c r="H663" s="100">
        <v>2780.1</v>
      </c>
      <c r="I663" s="202">
        <v>2780.1</v>
      </c>
    </row>
    <row r="664" spans="1:9" s="2" customFormat="1" ht="74.25" customHeight="1">
      <c r="A664" s="24" t="s">
        <v>673</v>
      </c>
      <c r="B664" s="103" t="s">
        <v>3519</v>
      </c>
      <c r="C664" s="100" t="s">
        <v>3520</v>
      </c>
      <c r="D664" s="101" t="s">
        <v>1489</v>
      </c>
      <c r="E664" s="102"/>
      <c r="F664" s="92" t="s">
        <v>3521</v>
      </c>
      <c r="G664" s="94">
        <v>45520</v>
      </c>
      <c r="H664" s="100">
        <v>700</v>
      </c>
      <c r="I664" s="202">
        <v>861</v>
      </c>
    </row>
    <row r="665" spans="1:9" s="2" customFormat="1" ht="45" customHeight="1">
      <c r="A665" s="24" t="s">
        <v>674</v>
      </c>
      <c r="B665" s="27" t="s">
        <v>1958</v>
      </c>
      <c r="C665" s="27" t="s">
        <v>3522</v>
      </c>
      <c r="D665" s="101" t="s">
        <v>1960</v>
      </c>
      <c r="E665" s="37" t="s">
        <v>1615</v>
      </c>
      <c r="F665" s="104" t="s">
        <v>3523</v>
      </c>
      <c r="G665" s="243" t="s">
        <v>3524</v>
      </c>
      <c r="H665" s="78">
        <v>500</v>
      </c>
      <c r="I665" s="269">
        <v>540</v>
      </c>
    </row>
    <row r="666" spans="1:9" s="2" customFormat="1" ht="45" customHeight="1">
      <c r="A666" s="24" t="s">
        <v>675</v>
      </c>
      <c r="B666" s="27" t="s">
        <v>3525</v>
      </c>
      <c r="C666" s="27" t="s">
        <v>3526</v>
      </c>
      <c r="D666" s="28" t="s">
        <v>3527</v>
      </c>
      <c r="E666" s="37" t="s">
        <v>3528</v>
      </c>
      <c r="F666" s="104" t="s">
        <v>3529</v>
      </c>
      <c r="G666" s="243" t="s">
        <v>3530</v>
      </c>
      <c r="H666" s="78">
        <v>240</v>
      </c>
      <c r="I666" s="269">
        <v>295.2</v>
      </c>
    </row>
    <row r="667" spans="1:9" s="2" customFormat="1" ht="46.5" customHeight="1">
      <c r="A667" s="24" t="s">
        <v>676</v>
      </c>
      <c r="B667" s="11" t="s">
        <v>1784</v>
      </c>
      <c r="C667" s="12" t="s">
        <v>3531</v>
      </c>
      <c r="D667" s="13" t="s">
        <v>1509</v>
      </c>
      <c r="E667" s="37"/>
      <c r="F667" s="41" t="s">
        <v>3532</v>
      </c>
      <c r="G667" s="243" t="s">
        <v>3516</v>
      </c>
      <c r="H667" s="78">
        <v>500</v>
      </c>
      <c r="I667" s="269">
        <v>615</v>
      </c>
    </row>
    <row r="668" spans="1:9" s="2" customFormat="1" ht="45" customHeight="1">
      <c r="A668" s="24" t="s">
        <v>677</v>
      </c>
      <c r="B668" s="27" t="s">
        <v>1779</v>
      </c>
      <c r="C668" s="27" t="s">
        <v>3534</v>
      </c>
      <c r="D668" s="28" t="s">
        <v>1781</v>
      </c>
      <c r="E668" s="62" t="s">
        <v>1651</v>
      </c>
      <c r="F668" s="104" t="s">
        <v>3535</v>
      </c>
      <c r="G668" s="243" t="s">
        <v>3536</v>
      </c>
      <c r="H668" s="78">
        <v>2887.65</v>
      </c>
      <c r="I668" s="269">
        <v>3551.81</v>
      </c>
    </row>
    <row r="669" spans="1:9" s="2" customFormat="1" ht="51.75" customHeight="1">
      <c r="A669" s="24" t="s">
        <v>678</v>
      </c>
      <c r="B669" s="27" t="s">
        <v>1501</v>
      </c>
      <c r="C669" s="27" t="s">
        <v>3537</v>
      </c>
      <c r="D669" s="28" t="s">
        <v>3304</v>
      </c>
      <c r="E669" s="37" t="s">
        <v>3305</v>
      </c>
      <c r="F669" s="104" t="s">
        <v>3538</v>
      </c>
      <c r="G669" s="243" t="s">
        <v>3516</v>
      </c>
      <c r="H669" s="78">
        <v>8812.36</v>
      </c>
      <c r="I669" s="269">
        <v>9517.32</v>
      </c>
    </row>
    <row r="670" spans="1:9" s="2" customFormat="1" ht="51.75" customHeight="1">
      <c r="A670" s="24" t="s">
        <v>679</v>
      </c>
      <c r="B670" s="27" t="s">
        <v>1501</v>
      </c>
      <c r="C670" s="27" t="s">
        <v>3539</v>
      </c>
      <c r="D670" s="28" t="s">
        <v>1546</v>
      </c>
      <c r="E670" s="37"/>
      <c r="F670" s="104" t="s">
        <v>3541</v>
      </c>
      <c r="G670" s="243" t="s">
        <v>3516</v>
      </c>
      <c r="H670" s="78">
        <v>385.77</v>
      </c>
      <c r="I670" s="269">
        <v>416.63</v>
      </c>
    </row>
    <row r="671" spans="1:9" s="2" customFormat="1" ht="51.75" customHeight="1">
      <c r="A671" s="24" t="s">
        <v>680</v>
      </c>
      <c r="B671" s="27" t="s">
        <v>1501</v>
      </c>
      <c r="C671" s="27" t="s">
        <v>3540</v>
      </c>
      <c r="D671" s="28" t="s">
        <v>1546</v>
      </c>
      <c r="E671" s="37"/>
      <c r="F671" s="104" t="s">
        <v>3542</v>
      </c>
      <c r="G671" s="243" t="s">
        <v>3516</v>
      </c>
      <c r="H671" s="78">
        <v>54.57</v>
      </c>
      <c r="I671" s="269">
        <v>58.93</v>
      </c>
    </row>
    <row r="672" spans="1:9" s="2" customFormat="1" ht="51.75" customHeight="1">
      <c r="A672" s="24" t="s">
        <v>681</v>
      </c>
      <c r="B672" s="27" t="s">
        <v>1794</v>
      </c>
      <c r="C672" s="27" t="s">
        <v>3543</v>
      </c>
      <c r="D672" s="28" t="s">
        <v>1796</v>
      </c>
      <c r="E672" s="37" t="s">
        <v>1797</v>
      </c>
      <c r="F672" s="104" t="s">
        <v>3544</v>
      </c>
      <c r="G672" s="243" t="s">
        <v>3516</v>
      </c>
      <c r="H672" s="78">
        <v>362.04</v>
      </c>
      <c r="I672" s="269">
        <v>391</v>
      </c>
    </row>
    <row r="673" spans="1:9" s="2" customFormat="1" ht="51.75" customHeight="1">
      <c r="A673" s="24" t="s">
        <v>682</v>
      </c>
      <c r="B673" s="27" t="s">
        <v>1861</v>
      </c>
      <c r="C673" s="27" t="s">
        <v>3545</v>
      </c>
      <c r="D673" s="28" t="s">
        <v>2028</v>
      </c>
      <c r="E673" s="37"/>
      <c r="F673" s="104" t="s">
        <v>3546</v>
      </c>
      <c r="G673" s="243" t="s">
        <v>3547</v>
      </c>
      <c r="H673" s="78">
        <v>898</v>
      </c>
      <c r="I673" s="269">
        <v>1104.54</v>
      </c>
    </row>
    <row r="674" spans="1:9" s="2" customFormat="1" ht="51.75" customHeight="1">
      <c r="A674" s="24" t="s">
        <v>683</v>
      </c>
      <c r="B674" s="27" t="s">
        <v>1602</v>
      </c>
      <c r="C674" s="27" t="s">
        <v>3548</v>
      </c>
      <c r="D674" s="28" t="s">
        <v>3551</v>
      </c>
      <c r="E674" s="37" t="s">
        <v>3549</v>
      </c>
      <c r="F674" s="104" t="s">
        <v>3550</v>
      </c>
      <c r="G674" s="243" t="s">
        <v>3552</v>
      </c>
      <c r="H674" s="78">
        <v>40.65</v>
      </c>
      <c r="I674" s="269">
        <v>50</v>
      </c>
    </row>
    <row r="675" spans="1:9" s="2" customFormat="1" ht="51.75" customHeight="1">
      <c r="A675" s="24" t="s">
        <v>684</v>
      </c>
      <c r="B675" s="11" t="s">
        <v>1825</v>
      </c>
      <c r="C675" s="12" t="s">
        <v>1826</v>
      </c>
      <c r="D675" s="23" t="s">
        <v>1827</v>
      </c>
      <c r="E675" s="20"/>
      <c r="F675" s="83" t="s">
        <v>3553</v>
      </c>
      <c r="G675" s="234" t="s">
        <v>3554</v>
      </c>
      <c r="H675" s="199">
        <v>250</v>
      </c>
      <c r="I675" s="197">
        <v>250</v>
      </c>
    </row>
    <row r="676" spans="1:9" s="2" customFormat="1" ht="51.75" customHeight="1">
      <c r="A676" s="24" t="s">
        <v>685</v>
      </c>
      <c r="B676" s="112" t="s">
        <v>3145</v>
      </c>
      <c r="C676" s="100" t="s">
        <v>3555</v>
      </c>
      <c r="D676" s="101" t="s">
        <v>3556</v>
      </c>
      <c r="E676" s="102">
        <v>45363</v>
      </c>
      <c r="F676" s="297" t="s">
        <v>3595</v>
      </c>
      <c r="G676" s="236">
        <v>45502</v>
      </c>
      <c r="H676" s="168">
        <v>593.49</v>
      </c>
      <c r="I676" s="315">
        <v>730</v>
      </c>
    </row>
    <row r="677" spans="1:9" s="2" customFormat="1" ht="51.75" customHeight="1">
      <c r="A677" s="24" t="s">
        <v>686</v>
      </c>
      <c r="B677" s="112" t="s">
        <v>1716</v>
      </c>
      <c r="C677" s="100" t="s">
        <v>3557</v>
      </c>
      <c r="D677" s="101" t="s">
        <v>3558</v>
      </c>
      <c r="E677" s="102">
        <v>45471</v>
      </c>
      <c r="F677" s="297" t="s">
        <v>3596</v>
      </c>
      <c r="G677" s="236">
        <v>45490</v>
      </c>
      <c r="H677" s="168">
        <v>350</v>
      </c>
      <c r="I677" s="315">
        <v>378</v>
      </c>
    </row>
    <row r="678" spans="1:9" s="2" customFormat="1" ht="51.75" customHeight="1">
      <c r="A678" s="24" t="s">
        <v>687</v>
      </c>
      <c r="B678" s="112" t="s">
        <v>1716</v>
      </c>
      <c r="C678" s="100" t="s">
        <v>2810</v>
      </c>
      <c r="D678" s="101" t="s">
        <v>3559</v>
      </c>
      <c r="E678" s="102">
        <v>45471</v>
      </c>
      <c r="F678" s="297" t="s">
        <v>3597</v>
      </c>
      <c r="G678" s="236">
        <v>45496</v>
      </c>
      <c r="H678" s="168">
        <v>320</v>
      </c>
      <c r="I678" s="315">
        <v>345.6</v>
      </c>
    </row>
    <row r="679" spans="1:9" s="2" customFormat="1" ht="51.75" customHeight="1">
      <c r="A679" s="24" t="s">
        <v>688</v>
      </c>
      <c r="B679" s="112" t="s">
        <v>2695</v>
      </c>
      <c r="C679" s="100" t="s">
        <v>3560</v>
      </c>
      <c r="D679" s="101" t="s">
        <v>3561</v>
      </c>
      <c r="E679" s="102">
        <v>45471</v>
      </c>
      <c r="F679" s="297" t="s">
        <v>3598</v>
      </c>
      <c r="G679" s="236">
        <v>45481</v>
      </c>
      <c r="H679" s="168">
        <v>105.69</v>
      </c>
      <c r="I679" s="315">
        <v>130</v>
      </c>
    </row>
    <row r="680" spans="1:9" s="2" customFormat="1" ht="51.75" customHeight="1">
      <c r="A680" s="283" t="s">
        <v>689</v>
      </c>
      <c r="B680" s="112" t="s">
        <v>3562</v>
      </c>
      <c r="C680" s="100" t="s">
        <v>3563</v>
      </c>
      <c r="D680" s="101" t="s">
        <v>3564</v>
      </c>
      <c r="E680" s="102">
        <v>45471</v>
      </c>
      <c r="F680" s="297" t="s">
        <v>3599</v>
      </c>
      <c r="G680" s="236">
        <v>45488</v>
      </c>
      <c r="H680" s="168">
        <v>4000</v>
      </c>
      <c r="I680" s="315">
        <v>4000</v>
      </c>
    </row>
    <row r="681" spans="1:9" s="2" customFormat="1" ht="69" customHeight="1">
      <c r="A681" s="316" t="s">
        <v>690</v>
      </c>
      <c r="B681" s="100" t="s">
        <v>2938</v>
      </c>
      <c r="C681" s="100" t="s">
        <v>2701</v>
      </c>
      <c r="D681" s="101" t="s">
        <v>3565</v>
      </c>
      <c r="E681" s="102">
        <v>45471</v>
      </c>
      <c r="F681" s="297" t="s">
        <v>3600</v>
      </c>
      <c r="G681" s="236">
        <v>45477</v>
      </c>
      <c r="H681" s="168">
        <v>40.82</v>
      </c>
      <c r="I681" s="315">
        <v>50.21</v>
      </c>
    </row>
    <row r="682" spans="1:9" s="2" customFormat="1" ht="51.75" customHeight="1">
      <c r="A682" s="316" t="s">
        <v>691</v>
      </c>
      <c r="B682" s="100" t="s">
        <v>1716</v>
      </c>
      <c r="C682" s="100" t="s">
        <v>3566</v>
      </c>
      <c r="D682" s="101" t="s">
        <v>3567</v>
      </c>
      <c r="E682" s="102">
        <v>45490</v>
      </c>
      <c r="F682" s="297" t="s">
        <v>3601</v>
      </c>
      <c r="G682" s="236">
        <v>45504</v>
      </c>
      <c r="H682" s="168">
        <v>1018.52</v>
      </c>
      <c r="I682" s="315">
        <v>1100</v>
      </c>
    </row>
    <row r="683" spans="1:9" s="2" customFormat="1" ht="51.75" customHeight="1">
      <c r="A683" s="316" t="s">
        <v>692</v>
      </c>
      <c r="B683" s="100" t="s">
        <v>3568</v>
      </c>
      <c r="C683" s="100" t="s">
        <v>3569</v>
      </c>
      <c r="D683" s="101" t="s">
        <v>3570</v>
      </c>
      <c r="E683" s="102">
        <v>45490</v>
      </c>
      <c r="F683" s="297" t="s">
        <v>3602</v>
      </c>
      <c r="G683" s="236">
        <v>45503</v>
      </c>
      <c r="H683" s="168">
        <v>1600</v>
      </c>
      <c r="I683" s="315">
        <v>1728</v>
      </c>
    </row>
    <row r="684" spans="1:9" s="2" customFormat="1" ht="66.75" customHeight="1">
      <c r="A684" s="298" t="s">
        <v>693</v>
      </c>
      <c r="B684" s="100" t="s">
        <v>2938</v>
      </c>
      <c r="C684" s="100" t="s">
        <v>2701</v>
      </c>
      <c r="D684" s="101" t="s">
        <v>3571</v>
      </c>
      <c r="E684" s="102">
        <v>45490</v>
      </c>
      <c r="F684" s="297" t="s">
        <v>3603</v>
      </c>
      <c r="G684" s="236">
        <v>45499</v>
      </c>
      <c r="H684" s="168">
        <v>81.319999999999993</v>
      </c>
      <c r="I684" s="315">
        <v>100.02</v>
      </c>
    </row>
    <row r="685" spans="1:9" s="2" customFormat="1" ht="51.75" customHeight="1">
      <c r="A685" s="298" t="s">
        <v>694</v>
      </c>
      <c r="B685" s="100" t="s">
        <v>2938</v>
      </c>
      <c r="C685" s="100" t="s">
        <v>3572</v>
      </c>
      <c r="D685" s="101" t="s">
        <v>3573</v>
      </c>
      <c r="E685" s="102">
        <v>45490</v>
      </c>
      <c r="F685" s="297" t="s">
        <v>3604</v>
      </c>
      <c r="G685" s="236">
        <v>45499</v>
      </c>
      <c r="H685" s="168">
        <v>53.09</v>
      </c>
      <c r="I685" s="315">
        <v>65.3</v>
      </c>
    </row>
    <row r="686" spans="1:9" s="2" customFormat="1" ht="51.75" customHeight="1">
      <c r="A686" s="298" t="s">
        <v>695</v>
      </c>
      <c r="B686" s="100" t="s">
        <v>3574</v>
      </c>
      <c r="C686" s="100" t="s">
        <v>3575</v>
      </c>
      <c r="D686" s="101" t="s">
        <v>3576</v>
      </c>
      <c r="E686" s="102">
        <v>45490</v>
      </c>
      <c r="F686" s="297" t="s">
        <v>3605</v>
      </c>
      <c r="G686" s="236">
        <v>45497</v>
      </c>
      <c r="H686" s="168">
        <v>650.41</v>
      </c>
      <c r="I686" s="315">
        <v>800</v>
      </c>
    </row>
    <row r="687" spans="1:9" s="2" customFormat="1" ht="51.75" customHeight="1">
      <c r="A687" s="298" t="s">
        <v>696</v>
      </c>
      <c r="B687" s="100" t="s">
        <v>3577</v>
      </c>
      <c r="C687" s="100" t="s">
        <v>3578</v>
      </c>
      <c r="D687" s="101" t="s">
        <v>3579</v>
      </c>
      <c r="E687" s="102">
        <v>45490</v>
      </c>
      <c r="F687" s="297" t="s">
        <v>3606</v>
      </c>
      <c r="G687" s="236">
        <v>45496</v>
      </c>
      <c r="H687" s="168">
        <v>550</v>
      </c>
      <c r="I687" s="315">
        <v>676.5</v>
      </c>
    </row>
    <row r="688" spans="1:9" s="2" customFormat="1" ht="70.5" customHeight="1">
      <c r="A688" s="298" t="s">
        <v>697</v>
      </c>
      <c r="B688" s="100" t="s">
        <v>1772</v>
      </c>
      <c r="C688" s="100" t="s">
        <v>2701</v>
      </c>
      <c r="D688" s="101" t="s">
        <v>3580</v>
      </c>
      <c r="E688" s="102">
        <v>45490</v>
      </c>
      <c r="F688" s="297" t="s">
        <v>3607</v>
      </c>
      <c r="G688" s="236">
        <v>45499</v>
      </c>
      <c r="H688" s="168">
        <v>143.5</v>
      </c>
      <c r="I688" s="315">
        <v>176.5</v>
      </c>
    </row>
    <row r="689" spans="1:9" s="2" customFormat="1" ht="51.75" customHeight="1">
      <c r="A689" s="298" t="s">
        <v>698</v>
      </c>
      <c r="B689" s="100" t="s">
        <v>3252</v>
      </c>
      <c r="C689" s="100" t="s">
        <v>3581</v>
      </c>
      <c r="D689" s="101" t="s">
        <v>3582</v>
      </c>
      <c r="E689" s="102">
        <v>45492</v>
      </c>
      <c r="F689" s="297" t="s">
        <v>3608</v>
      </c>
      <c r="G689" s="236">
        <v>45492</v>
      </c>
      <c r="H689" s="168">
        <v>3008.13</v>
      </c>
      <c r="I689" s="315">
        <v>3700</v>
      </c>
    </row>
    <row r="690" spans="1:9" s="2" customFormat="1" ht="51.75" customHeight="1">
      <c r="A690" s="298" t="s">
        <v>699</v>
      </c>
      <c r="B690" s="100" t="s">
        <v>3316</v>
      </c>
      <c r="C690" s="100" t="s">
        <v>3583</v>
      </c>
      <c r="D690" s="101" t="s">
        <v>3511</v>
      </c>
      <c r="E690" s="102">
        <v>45503</v>
      </c>
      <c r="F690" s="297" t="s">
        <v>3609</v>
      </c>
      <c r="G690" s="236">
        <v>45503</v>
      </c>
      <c r="H690" s="168">
        <v>76.42</v>
      </c>
      <c r="I690" s="315">
        <v>94</v>
      </c>
    </row>
    <row r="691" spans="1:9" s="2" customFormat="1" ht="45.75" customHeight="1">
      <c r="A691" s="298" t="s">
        <v>700</v>
      </c>
      <c r="B691" s="100" t="s">
        <v>3584</v>
      </c>
      <c r="C691" s="100" t="s">
        <v>3585</v>
      </c>
      <c r="D691" s="101" t="s">
        <v>3586</v>
      </c>
      <c r="E691" s="102">
        <v>45471</v>
      </c>
      <c r="F691" s="297" t="s">
        <v>3366</v>
      </c>
      <c r="G691" s="236">
        <v>45497</v>
      </c>
      <c r="H691" s="168">
        <v>406.5</v>
      </c>
      <c r="I691" s="315">
        <v>500</v>
      </c>
    </row>
    <row r="692" spans="1:9" s="2" customFormat="1" ht="93" customHeight="1">
      <c r="A692" s="298" t="s">
        <v>701</v>
      </c>
      <c r="B692" s="100" t="s">
        <v>2260</v>
      </c>
      <c r="C692" s="100" t="s">
        <v>3587</v>
      </c>
      <c r="D692" s="101" t="s">
        <v>3588</v>
      </c>
      <c r="E692" s="102">
        <v>45503</v>
      </c>
      <c r="F692" s="297" t="s">
        <v>3610</v>
      </c>
      <c r="G692" s="236">
        <v>45510</v>
      </c>
      <c r="H692" s="168">
        <v>7350.13</v>
      </c>
      <c r="I692" s="315">
        <v>9040.66</v>
      </c>
    </row>
    <row r="693" spans="1:9" s="2" customFormat="1" ht="63.75" customHeight="1">
      <c r="A693" s="298" t="s">
        <v>702</v>
      </c>
      <c r="B693" s="100" t="s">
        <v>2688</v>
      </c>
      <c r="C693" s="100" t="s">
        <v>3589</v>
      </c>
      <c r="D693" s="101" t="s">
        <v>3590</v>
      </c>
      <c r="E693" s="102">
        <v>45503</v>
      </c>
      <c r="F693" s="297" t="s">
        <v>3611</v>
      </c>
      <c r="G693" s="236">
        <v>45509</v>
      </c>
      <c r="H693" s="168">
        <v>266.67</v>
      </c>
      <c r="I693" s="315">
        <v>328</v>
      </c>
    </row>
    <row r="694" spans="1:9" s="2" customFormat="1" ht="135" customHeight="1">
      <c r="A694" s="298" t="s">
        <v>703</v>
      </c>
      <c r="B694" s="100" t="s">
        <v>2089</v>
      </c>
      <c r="C694" s="100" t="s">
        <v>3591</v>
      </c>
      <c r="D694" s="101" t="s">
        <v>3592</v>
      </c>
      <c r="E694" s="102">
        <v>45503</v>
      </c>
      <c r="F694" s="297" t="s">
        <v>3612</v>
      </c>
      <c r="G694" s="236">
        <v>45504</v>
      </c>
      <c r="H694" s="168">
        <v>276</v>
      </c>
      <c r="I694" s="315">
        <v>298.08</v>
      </c>
    </row>
    <row r="695" spans="1:9" s="2" customFormat="1" ht="51.75" customHeight="1">
      <c r="A695" s="298" t="s">
        <v>704</v>
      </c>
      <c r="B695" s="100" t="s">
        <v>2946</v>
      </c>
      <c r="C695" s="100" t="s">
        <v>3593</v>
      </c>
      <c r="D695" s="101" t="s">
        <v>3594</v>
      </c>
      <c r="E695" s="102">
        <v>45503</v>
      </c>
      <c r="F695" s="297" t="s">
        <v>3613</v>
      </c>
      <c r="G695" s="236">
        <v>45510</v>
      </c>
      <c r="H695" s="168">
        <v>813.01</v>
      </c>
      <c r="I695" s="315">
        <v>1000</v>
      </c>
    </row>
    <row r="696" spans="1:9" s="2" customFormat="1" ht="51.75" customHeight="1">
      <c r="A696" s="24" t="s">
        <v>705</v>
      </c>
      <c r="B696" s="27" t="s">
        <v>1958</v>
      </c>
      <c r="C696" s="27" t="s">
        <v>3614</v>
      </c>
      <c r="D696" s="28" t="s">
        <v>1960</v>
      </c>
      <c r="E696" s="37" t="s">
        <v>1615</v>
      </c>
      <c r="F696" s="104" t="s">
        <v>3615</v>
      </c>
      <c r="G696" s="243" t="s">
        <v>3549</v>
      </c>
      <c r="H696" s="78">
        <v>185.19</v>
      </c>
      <c r="I696" s="269">
        <v>200</v>
      </c>
    </row>
    <row r="697" spans="1:9" s="2" customFormat="1" ht="51.75" customHeight="1">
      <c r="A697" s="24" t="s">
        <v>706</v>
      </c>
      <c r="B697" s="27" t="s">
        <v>1801</v>
      </c>
      <c r="C697" s="27" t="s">
        <v>3616</v>
      </c>
      <c r="D697" s="28" t="s">
        <v>3617</v>
      </c>
      <c r="E697" s="37" t="s">
        <v>1615</v>
      </c>
      <c r="F697" s="104" t="s">
        <v>3618</v>
      </c>
      <c r="G697" s="243" t="s">
        <v>3619</v>
      </c>
      <c r="H697" s="78">
        <v>300</v>
      </c>
      <c r="I697" s="269">
        <v>324</v>
      </c>
    </row>
    <row r="698" spans="1:9" s="2" customFormat="1" ht="51.75" customHeight="1">
      <c r="A698" s="24" t="s">
        <v>707</v>
      </c>
      <c r="B698" s="27" t="s">
        <v>2946</v>
      </c>
      <c r="C698" s="27" t="s">
        <v>3620</v>
      </c>
      <c r="D698" s="28" t="s">
        <v>1489</v>
      </c>
      <c r="E698" s="37"/>
      <c r="F698" s="104" t="s">
        <v>3621</v>
      </c>
      <c r="G698" s="243" t="s">
        <v>3622</v>
      </c>
      <c r="H698" s="78">
        <v>48.78</v>
      </c>
      <c r="I698" s="269">
        <v>60</v>
      </c>
    </row>
    <row r="699" spans="1:9" s="2" customFormat="1" ht="51.75" customHeight="1">
      <c r="A699" s="24" t="s">
        <v>708</v>
      </c>
      <c r="B699" s="127" t="s">
        <v>2107</v>
      </c>
      <c r="C699" s="127" t="s">
        <v>2108</v>
      </c>
      <c r="D699" s="28" t="s">
        <v>1649</v>
      </c>
      <c r="E699" s="37" t="s">
        <v>1805</v>
      </c>
      <c r="F699" s="154" t="s">
        <v>3275</v>
      </c>
      <c r="G699" s="331" t="s">
        <v>3140</v>
      </c>
      <c r="H699" s="203">
        <v>1626</v>
      </c>
      <c r="I699" s="392">
        <v>2000</v>
      </c>
    </row>
    <row r="700" spans="1:9" s="2" customFormat="1" ht="51.75" customHeight="1">
      <c r="A700" s="24" t="s">
        <v>709</v>
      </c>
      <c r="B700" s="27" t="s">
        <v>2946</v>
      </c>
      <c r="C700" s="27" t="s">
        <v>3623</v>
      </c>
      <c r="D700" s="28" t="s">
        <v>3624</v>
      </c>
      <c r="E700" s="37" t="s">
        <v>3288</v>
      </c>
      <c r="F700" s="104" t="s">
        <v>3625</v>
      </c>
      <c r="G700" s="243" t="s">
        <v>3288</v>
      </c>
      <c r="H700" s="78">
        <v>158.94</v>
      </c>
      <c r="I700" s="269">
        <v>850</v>
      </c>
    </row>
    <row r="701" spans="1:9" s="2" customFormat="1" ht="51.75" customHeight="1">
      <c r="A701" s="24" t="s">
        <v>710</v>
      </c>
      <c r="B701" s="27" t="s">
        <v>3626</v>
      </c>
      <c r="C701" s="27" t="s">
        <v>3627</v>
      </c>
      <c r="D701" s="28" t="s">
        <v>3628</v>
      </c>
      <c r="E701" s="37" t="s">
        <v>3288</v>
      </c>
      <c r="F701" s="104" t="s">
        <v>3629</v>
      </c>
      <c r="G701" s="243" t="s">
        <v>3288</v>
      </c>
      <c r="H701" s="78">
        <v>360.39</v>
      </c>
      <c r="I701" s="269">
        <v>399.9</v>
      </c>
    </row>
    <row r="702" spans="1:9" s="2" customFormat="1" ht="43.5" customHeight="1">
      <c r="A702" s="283" t="s">
        <v>711</v>
      </c>
      <c r="B702" s="27" t="s">
        <v>3630</v>
      </c>
      <c r="C702" s="27" t="s">
        <v>3631</v>
      </c>
      <c r="D702" s="28" t="s">
        <v>3632</v>
      </c>
      <c r="E702" s="37" t="s">
        <v>3633</v>
      </c>
      <c r="F702" s="104" t="s">
        <v>3634</v>
      </c>
      <c r="G702" s="243" t="s">
        <v>3460</v>
      </c>
      <c r="H702" s="78">
        <v>570.48</v>
      </c>
      <c r="I702" s="269">
        <v>599</v>
      </c>
    </row>
    <row r="703" spans="1:9" s="2" customFormat="1" ht="45" customHeight="1">
      <c r="A703" s="283" t="s">
        <v>712</v>
      </c>
      <c r="B703" s="27" t="s">
        <v>1657</v>
      </c>
      <c r="C703" s="27" t="s">
        <v>3635</v>
      </c>
      <c r="D703" s="28" t="s">
        <v>1659</v>
      </c>
      <c r="E703" s="37" t="s">
        <v>1660</v>
      </c>
      <c r="F703" s="104" t="s">
        <v>3636</v>
      </c>
      <c r="G703" s="243" t="s">
        <v>3637</v>
      </c>
      <c r="H703" s="78">
        <v>508.76</v>
      </c>
      <c r="I703" s="269">
        <v>625.77</v>
      </c>
    </row>
    <row r="704" spans="1:9" s="2" customFormat="1" ht="47.25" customHeight="1">
      <c r="A704" s="283" t="s">
        <v>713</v>
      </c>
      <c r="B704" s="27" t="s">
        <v>1539</v>
      </c>
      <c r="C704" s="27" t="s">
        <v>3638</v>
      </c>
      <c r="D704" s="28" t="s">
        <v>1541</v>
      </c>
      <c r="E704" s="37" t="s">
        <v>1542</v>
      </c>
      <c r="F704" s="104" t="s">
        <v>3639</v>
      </c>
      <c r="G704" s="243" t="s">
        <v>3640</v>
      </c>
      <c r="H704" s="78">
        <v>12236.5</v>
      </c>
      <c r="I704" s="269">
        <v>12236.5</v>
      </c>
    </row>
    <row r="705" spans="1:9" s="2" customFormat="1" ht="51.75" customHeight="1">
      <c r="A705" s="283" t="s">
        <v>714</v>
      </c>
      <c r="B705" s="27" t="s">
        <v>1652</v>
      </c>
      <c r="C705" s="27" t="s">
        <v>3641</v>
      </c>
      <c r="D705" s="28" t="s">
        <v>1653</v>
      </c>
      <c r="E705" s="37" t="s">
        <v>1654</v>
      </c>
      <c r="F705" s="104" t="s">
        <v>3642</v>
      </c>
      <c r="G705" s="243" t="s">
        <v>3643</v>
      </c>
      <c r="H705" s="78">
        <v>2260</v>
      </c>
      <c r="I705" s="269">
        <v>2779.8</v>
      </c>
    </row>
    <row r="706" spans="1:9" s="2" customFormat="1" ht="51.75" customHeight="1">
      <c r="A706" s="283" t="s">
        <v>715</v>
      </c>
      <c r="B706" s="27" t="s">
        <v>1492</v>
      </c>
      <c r="C706" s="27" t="s">
        <v>3644</v>
      </c>
      <c r="D706" s="28" t="s">
        <v>1494</v>
      </c>
      <c r="E706" s="37"/>
      <c r="F706" s="104" t="s">
        <v>3645</v>
      </c>
      <c r="G706" s="243" t="s">
        <v>3516</v>
      </c>
      <c r="H706" s="78">
        <v>750.5</v>
      </c>
      <c r="I706" s="269">
        <v>923.12</v>
      </c>
    </row>
    <row r="707" spans="1:9" s="2" customFormat="1" ht="43.5" customHeight="1">
      <c r="A707" s="283" t="s">
        <v>716</v>
      </c>
      <c r="B707" s="27" t="s">
        <v>1636</v>
      </c>
      <c r="C707" s="27" t="s">
        <v>3648</v>
      </c>
      <c r="D707" s="28" t="s">
        <v>1856</v>
      </c>
      <c r="E707" s="37"/>
      <c r="F707" s="104" t="s">
        <v>3649</v>
      </c>
      <c r="G707" s="243" t="s">
        <v>3650</v>
      </c>
      <c r="H707" s="78">
        <v>288.47000000000003</v>
      </c>
      <c r="I707" s="269">
        <v>354.82</v>
      </c>
    </row>
    <row r="708" spans="1:9" s="2" customFormat="1" ht="36" customHeight="1">
      <c r="A708" s="283" t="s">
        <v>717</v>
      </c>
      <c r="B708" s="27" t="s">
        <v>1636</v>
      </c>
      <c r="C708" s="27" t="s">
        <v>3646</v>
      </c>
      <c r="D708" s="28" t="s">
        <v>1856</v>
      </c>
      <c r="E708" s="37"/>
      <c r="F708" s="104" t="s">
        <v>3647</v>
      </c>
      <c r="G708" s="243" t="s">
        <v>3640</v>
      </c>
      <c r="H708" s="78">
        <v>153.97999999999999</v>
      </c>
      <c r="I708" s="269">
        <v>189.4</v>
      </c>
    </row>
    <row r="709" spans="1:9" s="2" customFormat="1" ht="36" customHeight="1">
      <c r="A709" s="283" t="s">
        <v>718</v>
      </c>
      <c r="B709" s="127" t="s">
        <v>2107</v>
      </c>
      <c r="C709" s="127" t="s">
        <v>2108</v>
      </c>
      <c r="D709" s="28" t="s">
        <v>1649</v>
      </c>
      <c r="E709" s="37" t="s">
        <v>1805</v>
      </c>
      <c r="F709" s="154" t="s">
        <v>3651</v>
      </c>
      <c r="G709" s="331" t="s">
        <v>3528</v>
      </c>
      <c r="H709" s="203">
        <v>813</v>
      </c>
      <c r="I709" s="392">
        <v>1000</v>
      </c>
    </row>
    <row r="710" spans="1:9" s="2" customFormat="1" ht="69" customHeight="1">
      <c r="A710" s="283" t="s">
        <v>719</v>
      </c>
      <c r="B710" s="100" t="s">
        <v>1501</v>
      </c>
      <c r="C710" s="100" t="s">
        <v>3927</v>
      </c>
      <c r="D710" s="101" t="s">
        <v>1546</v>
      </c>
      <c r="E710" s="102"/>
      <c r="F710" s="92" t="s">
        <v>3655</v>
      </c>
      <c r="G710" s="236" t="s">
        <v>3656</v>
      </c>
      <c r="H710" s="100">
        <v>17.149999999999999</v>
      </c>
      <c r="I710" s="202">
        <v>18.52</v>
      </c>
    </row>
    <row r="711" spans="1:9" s="2" customFormat="1" ht="48.75" customHeight="1">
      <c r="A711" s="283" t="s">
        <v>720</v>
      </c>
      <c r="B711" s="100" t="s">
        <v>1501</v>
      </c>
      <c r="C711" s="100" t="s">
        <v>3652</v>
      </c>
      <c r="D711" s="101" t="s">
        <v>1546</v>
      </c>
      <c r="E711" s="102"/>
      <c r="F711" s="92" t="s">
        <v>3657</v>
      </c>
      <c r="G711" s="236" t="s">
        <v>3656</v>
      </c>
      <c r="H711" s="100">
        <v>87.69</v>
      </c>
      <c r="I711" s="202">
        <v>94.7</v>
      </c>
    </row>
    <row r="712" spans="1:9" s="2" customFormat="1" ht="81.75" customHeight="1">
      <c r="A712" s="283" t="s">
        <v>721</v>
      </c>
      <c r="B712" s="100" t="s">
        <v>1501</v>
      </c>
      <c r="C712" s="100" t="s">
        <v>3653</v>
      </c>
      <c r="D712" s="101" t="s">
        <v>1546</v>
      </c>
      <c r="E712" s="102"/>
      <c r="F712" s="92" t="s">
        <v>3658</v>
      </c>
      <c r="G712" s="236" t="s">
        <v>3656</v>
      </c>
      <c r="H712" s="100">
        <v>434.2</v>
      </c>
      <c r="I712" s="202">
        <v>468.92</v>
      </c>
    </row>
    <row r="713" spans="1:9" s="2" customFormat="1" ht="46.5" customHeight="1">
      <c r="A713" s="283" t="s">
        <v>722</v>
      </c>
      <c r="B713" s="100" t="s">
        <v>1501</v>
      </c>
      <c r="C713" s="100" t="s">
        <v>3654</v>
      </c>
      <c r="D713" s="101" t="s">
        <v>1546</v>
      </c>
      <c r="E713" s="102"/>
      <c r="F713" s="92" t="s">
        <v>3659</v>
      </c>
      <c r="G713" s="236" t="s">
        <v>3660</v>
      </c>
      <c r="H713" s="100">
        <v>352.65</v>
      </c>
      <c r="I713" s="202">
        <v>380.86</v>
      </c>
    </row>
    <row r="714" spans="1:9" s="2" customFormat="1" ht="59.25" customHeight="1">
      <c r="A714" s="316" t="s">
        <v>723</v>
      </c>
      <c r="B714" s="100" t="s">
        <v>3664</v>
      </c>
      <c r="C714" s="100" t="s">
        <v>3661</v>
      </c>
      <c r="D714" s="101" t="s">
        <v>3662</v>
      </c>
      <c r="E714" s="102">
        <v>45503</v>
      </c>
      <c r="F714" s="297" t="s">
        <v>3663</v>
      </c>
      <c r="G714" s="236">
        <v>45513</v>
      </c>
      <c r="H714" s="168">
        <v>575.61</v>
      </c>
      <c r="I714" s="315">
        <v>708</v>
      </c>
    </row>
    <row r="715" spans="1:9" s="2" customFormat="1" ht="36" customHeight="1">
      <c r="A715" s="283" t="s">
        <v>724</v>
      </c>
      <c r="B715" s="100" t="s">
        <v>3665</v>
      </c>
      <c r="C715" s="100" t="s">
        <v>3666</v>
      </c>
      <c r="D715" s="101" t="s">
        <v>3667</v>
      </c>
      <c r="E715" s="102">
        <v>45307</v>
      </c>
      <c r="F715" s="92" t="s">
        <v>3668</v>
      </c>
      <c r="G715" s="236">
        <v>45509</v>
      </c>
      <c r="H715" s="100">
        <v>859</v>
      </c>
      <c r="I715" s="202">
        <f>H715*1.23</f>
        <v>1056.57</v>
      </c>
    </row>
    <row r="716" spans="1:9" s="2" customFormat="1" ht="40.5" customHeight="1">
      <c r="A716" s="283" t="s">
        <v>725</v>
      </c>
      <c r="B716" s="27" t="s">
        <v>3669</v>
      </c>
      <c r="C716" s="27" t="s">
        <v>3670</v>
      </c>
      <c r="D716" s="28" t="s">
        <v>3671</v>
      </c>
      <c r="E716" s="37" t="s">
        <v>3677</v>
      </c>
      <c r="F716" s="104" t="s">
        <v>3672</v>
      </c>
      <c r="G716" s="243" t="s">
        <v>3673</v>
      </c>
      <c r="H716" s="78">
        <v>3943.09</v>
      </c>
      <c r="I716" s="269">
        <f>H716*1.23</f>
        <v>4850.0007000000005</v>
      </c>
    </row>
    <row r="717" spans="1:9" s="2" customFormat="1" ht="51.75" customHeight="1">
      <c r="A717" s="283" t="s">
        <v>726</v>
      </c>
      <c r="B717" s="11" t="s">
        <v>3674</v>
      </c>
      <c r="C717" s="11" t="s">
        <v>3675</v>
      </c>
      <c r="D717" s="13" t="s">
        <v>3676</v>
      </c>
      <c r="E717" s="37" t="s">
        <v>3677</v>
      </c>
      <c r="F717" s="63" t="s">
        <v>3678</v>
      </c>
      <c r="G717" s="234" t="s">
        <v>3679</v>
      </c>
      <c r="H717" s="230">
        <v>24227.64</v>
      </c>
      <c r="I717" s="170">
        <f>H717*1.23</f>
        <v>29799.997199999998</v>
      </c>
    </row>
    <row r="718" spans="1:9" s="2" customFormat="1" ht="51.75" customHeight="1">
      <c r="A718" s="24" t="s">
        <v>727</v>
      </c>
      <c r="B718" s="27" t="s">
        <v>1958</v>
      </c>
      <c r="C718" s="27" t="s">
        <v>3680</v>
      </c>
      <c r="D718" s="28" t="s">
        <v>3681</v>
      </c>
      <c r="E718" s="37" t="s">
        <v>1615</v>
      </c>
      <c r="F718" s="104" t="s">
        <v>3682</v>
      </c>
      <c r="G718" s="243" t="s">
        <v>3683</v>
      </c>
      <c r="H718" s="78">
        <v>462.96</v>
      </c>
      <c r="I718" s="269">
        <v>500</v>
      </c>
    </row>
    <row r="719" spans="1:9" s="2" customFormat="1" ht="51.75" customHeight="1">
      <c r="A719" s="24" t="s">
        <v>728</v>
      </c>
      <c r="B719" s="27" t="s">
        <v>1958</v>
      </c>
      <c r="C719" s="27" t="s">
        <v>3684</v>
      </c>
      <c r="D719" s="28" t="s">
        <v>3681</v>
      </c>
      <c r="E719" s="37" t="s">
        <v>1615</v>
      </c>
      <c r="F719" s="104" t="s">
        <v>3685</v>
      </c>
      <c r="G719" s="243" t="s">
        <v>3686</v>
      </c>
      <c r="H719" s="78">
        <v>231.48</v>
      </c>
      <c r="I719" s="269">
        <v>250</v>
      </c>
    </row>
    <row r="720" spans="1:9" s="2" customFormat="1" ht="66.75" customHeight="1">
      <c r="A720" s="298" t="s">
        <v>729</v>
      </c>
      <c r="B720" s="100" t="s">
        <v>3687</v>
      </c>
      <c r="C720" s="100" t="s">
        <v>3688</v>
      </c>
      <c r="D720" s="101" t="s">
        <v>1609</v>
      </c>
      <c r="E720" s="102"/>
      <c r="F720" s="297" t="s">
        <v>3707</v>
      </c>
      <c r="G720" s="236">
        <v>45513</v>
      </c>
      <c r="H720" s="168">
        <v>29.17</v>
      </c>
      <c r="I720" s="315">
        <v>35.880000000000003</v>
      </c>
    </row>
    <row r="721" spans="1:9" s="2" customFormat="1" ht="69" customHeight="1">
      <c r="A721" s="298" t="s">
        <v>730</v>
      </c>
      <c r="B721" s="100" t="s">
        <v>1772</v>
      </c>
      <c r="C721" s="100" t="s">
        <v>3689</v>
      </c>
      <c r="D721" s="101" t="s">
        <v>3690</v>
      </c>
      <c r="E721" s="102">
        <v>45471</v>
      </c>
      <c r="F721" s="297" t="s">
        <v>3708</v>
      </c>
      <c r="G721" s="236">
        <v>45500</v>
      </c>
      <c r="H721" s="168">
        <v>507.63</v>
      </c>
      <c r="I721" s="315">
        <v>624.4</v>
      </c>
    </row>
    <row r="722" spans="1:9" s="2" customFormat="1" ht="69.75" customHeight="1">
      <c r="A722" s="298" t="s">
        <v>731</v>
      </c>
      <c r="B722" s="100" t="s">
        <v>3691</v>
      </c>
      <c r="C722" s="100" t="s">
        <v>3692</v>
      </c>
      <c r="D722" s="101" t="s">
        <v>3693</v>
      </c>
      <c r="E722" s="102">
        <v>45503</v>
      </c>
      <c r="F722" s="297" t="s">
        <v>3709</v>
      </c>
      <c r="G722" s="236">
        <v>45517</v>
      </c>
      <c r="H722" s="168">
        <v>4340</v>
      </c>
      <c r="I722" s="315">
        <v>4340</v>
      </c>
    </row>
    <row r="723" spans="1:9" s="2" customFormat="1" ht="51.75" customHeight="1">
      <c r="A723" s="298" t="s">
        <v>732</v>
      </c>
      <c r="B723" s="100" t="s">
        <v>3694</v>
      </c>
      <c r="C723" s="100" t="s">
        <v>3695</v>
      </c>
      <c r="D723" s="101" t="s">
        <v>3696</v>
      </c>
      <c r="E723" s="102">
        <v>45503</v>
      </c>
      <c r="F723" s="297" t="s">
        <v>2533</v>
      </c>
      <c r="G723" s="236">
        <v>45511</v>
      </c>
      <c r="H723" s="168">
        <v>4200</v>
      </c>
      <c r="I723" s="315">
        <v>4200</v>
      </c>
    </row>
    <row r="724" spans="1:9" s="2" customFormat="1" ht="69" customHeight="1">
      <c r="A724" s="298" t="s">
        <v>733</v>
      </c>
      <c r="B724" s="100" t="s">
        <v>3697</v>
      </c>
      <c r="C724" s="100" t="s">
        <v>3698</v>
      </c>
      <c r="D724" s="101" t="s">
        <v>3699</v>
      </c>
      <c r="E724" s="102">
        <v>45503</v>
      </c>
      <c r="F724" s="297" t="s">
        <v>1650</v>
      </c>
      <c r="G724" s="236">
        <v>45520</v>
      </c>
      <c r="H724" s="168">
        <v>14028</v>
      </c>
      <c r="I724" s="315">
        <v>14028</v>
      </c>
    </row>
    <row r="725" spans="1:9" s="2" customFormat="1" ht="51.75" customHeight="1">
      <c r="A725" s="298" t="s">
        <v>738</v>
      </c>
      <c r="B725" s="100" t="s">
        <v>3257</v>
      </c>
      <c r="C725" s="100" t="s">
        <v>3700</v>
      </c>
      <c r="D725" s="101" t="s">
        <v>3701</v>
      </c>
      <c r="E725" s="102">
        <v>45503</v>
      </c>
      <c r="F725" s="297" t="s">
        <v>3710</v>
      </c>
      <c r="G725" s="236">
        <v>45524</v>
      </c>
      <c r="H725" s="168">
        <v>231.3</v>
      </c>
      <c r="I725" s="315">
        <v>284.5</v>
      </c>
    </row>
    <row r="726" spans="1:9" s="2" customFormat="1" ht="51.75" customHeight="1">
      <c r="A726" s="298" t="s">
        <v>739</v>
      </c>
      <c r="B726" s="100" t="s">
        <v>2379</v>
      </c>
      <c r="C726" s="100" t="s">
        <v>3702</v>
      </c>
      <c r="D726" s="101" t="s">
        <v>3703</v>
      </c>
      <c r="E726" s="102">
        <v>45503</v>
      </c>
      <c r="F726" s="297" t="s">
        <v>3711</v>
      </c>
      <c r="G726" s="236">
        <v>45523</v>
      </c>
      <c r="H726" s="168">
        <v>849.59</v>
      </c>
      <c r="I726" s="315">
        <v>1045</v>
      </c>
    </row>
    <row r="727" spans="1:9" s="2" customFormat="1" ht="67.5" customHeight="1">
      <c r="A727" s="298" t="s">
        <v>740</v>
      </c>
      <c r="B727" s="100" t="s">
        <v>3704</v>
      </c>
      <c r="C727" s="100" t="s">
        <v>3705</v>
      </c>
      <c r="D727" s="101" t="s">
        <v>3706</v>
      </c>
      <c r="E727" s="102">
        <v>45516</v>
      </c>
      <c r="F727" s="297" t="s">
        <v>3712</v>
      </c>
      <c r="G727" s="236">
        <v>45516</v>
      </c>
      <c r="H727" s="168">
        <v>120.81</v>
      </c>
      <c r="I727" s="315">
        <v>148.6</v>
      </c>
    </row>
    <row r="728" spans="1:9" s="2" customFormat="1" ht="51.75" customHeight="1">
      <c r="A728" s="24" t="s">
        <v>741</v>
      </c>
      <c r="B728" s="27" t="s">
        <v>3716</v>
      </c>
      <c r="C728" s="27" t="s">
        <v>3713</v>
      </c>
      <c r="D728" s="28" t="s">
        <v>3714</v>
      </c>
      <c r="E728" s="37" t="s">
        <v>3679</v>
      </c>
      <c r="F728" s="104" t="s">
        <v>3499</v>
      </c>
      <c r="G728" s="243" t="s">
        <v>3715</v>
      </c>
      <c r="H728" s="78">
        <v>1304.54</v>
      </c>
      <c r="I728" s="269">
        <v>1600</v>
      </c>
    </row>
    <row r="729" spans="1:9" s="2" customFormat="1" ht="51.75" customHeight="1">
      <c r="A729" s="24" t="s">
        <v>742</v>
      </c>
      <c r="B729" s="11" t="s">
        <v>1534</v>
      </c>
      <c r="C729" s="12" t="s">
        <v>3717</v>
      </c>
      <c r="D729" s="23" t="s">
        <v>1536</v>
      </c>
      <c r="E729" s="20" t="s">
        <v>1537</v>
      </c>
      <c r="F729" s="83" t="s">
        <v>3718</v>
      </c>
      <c r="G729" s="234" t="s">
        <v>3640</v>
      </c>
      <c r="H729" s="199">
        <v>224</v>
      </c>
      <c r="I729" s="197">
        <v>275.52</v>
      </c>
    </row>
    <row r="730" spans="1:9" s="2" customFormat="1" ht="51.75" customHeight="1">
      <c r="A730" s="24" t="s">
        <v>743</v>
      </c>
      <c r="B730" s="11" t="s">
        <v>3125</v>
      </c>
      <c r="C730" s="11" t="s">
        <v>3719</v>
      </c>
      <c r="D730" s="13" t="s">
        <v>1509</v>
      </c>
      <c r="E730" s="37"/>
      <c r="F730" s="83" t="s">
        <v>3720</v>
      </c>
      <c r="G730" s="234" t="s">
        <v>3721</v>
      </c>
      <c r="H730" s="171">
        <v>1304.2</v>
      </c>
      <c r="I730" s="170">
        <v>1600</v>
      </c>
    </row>
    <row r="731" spans="1:9" s="2" customFormat="1" ht="51.75" customHeight="1">
      <c r="A731" s="24" t="s">
        <v>744</v>
      </c>
      <c r="B731" s="27" t="s">
        <v>1528</v>
      </c>
      <c r="C731" s="27" t="s">
        <v>3722</v>
      </c>
      <c r="D731" s="28" t="s">
        <v>1530</v>
      </c>
      <c r="E731" s="37" t="s">
        <v>1531</v>
      </c>
      <c r="F731" s="104" t="s">
        <v>3723</v>
      </c>
      <c r="G731" s="243" t="s">
        <v>3724</v>
      </c>
      <c r="H731" s="78">
        <v>384.72</v>
      </c>
      <c r="I731" s="269">
        <v>473.2</v>
      </c>
    </row>
    <row r="732" spans="1:9" s="2" customFormat="1" ht="51.75" customHeight="1">
      <c r="A732" s="24" t="s">
        <v>745</v>
      </c>
      <c r="B732" s="11" t="s">
        <v>2565</v>
      </c>
      <c r="C732" s="11" t="s">
        <v>2566</v>
      </c>
      <c r="D732" s="13" t="s">
        <v>1489</v>
      </c>
      <c r="E732" s="37"/>
      <c r="F732" s="83" t="s">
        <v>3725</v>
      </c>
      <c r="G732" s="234" t="s">
        <v>3726</v>
      </c>
      <c r="H732" s="230">
        <v>278.3</v>
      </c>
      <c r="I732" s="390">
        <v>333.98</v>
      </c>
    </row>
    <row r="733" spans="1:9" s="2" customFormat="1" ht="51.75" customHeight="1">
      <c r="A733" s="24" t="s">
        <v>746</v>
      </c>
      <c r="B733" s="27" t="s">
        <v>1958</v>
      </c>
      <c r="C733" s="27" t="s">
        <v>3727</v>
      </c>
      <c r="D733" s="28" t="s">
        <v>1960</v>
      </c>
      <c r="E733" s="37" t="s">
        <v>1615</v>
      </c>
      <c r="F733" s="104" t="s">
        <v>3728</v>
      </c>
      <c r="G733" s="243" t="s">
        <v>3729</v>
      </c>
      <c r="H733" s="78">
        <v>500</v>
      </c>
      <c r="I733" s="269">
        <v>540</v>
      </c>
    </row>
    <row r="734" spans="1:9" s="2" customFormat="1" ht="51.75" customHeight="1">
      <c r="A734" s="283" t="s">
        <v>747</v>
      </c>
      <c r="B734" s="27" t="s">
        <v>1958</v>
      </c>
      <c r="C734" s="27" t="s">
        <v>2599</v>
      </c>
      <c r="D734" s="28" t="s">
        <v>1992</v>
      </c>
      <c r="E734" s="37" t="s">
        <v>1615</v>
      </c>
      <c r="F734" s="104" t="s">
        <v>3730</v>
      </c>
      <c r="G734" s="243" t="s">
        <v>3731</v>
      </c>
      <c r="H734" s="78">
        <v>333.33</v>
      </c>
      <c r="I734" s="269">
        <v>360</v>
      </c>
    </row>
    <row r="735" spans="1:9" s="2" customFormat="1" ht="74.25" customHeight="1">
      <c r="A735" s="283" t="s">
        <v>748</v>
      </c>
      <c r="B735" s="100" t="s">
        <v>2884</v>
      </c>
      <c r="C735" s="100" t="s">
        <v>3732</v>
      </c>
      <c r="D735" s="101" t="s">
        <v>1489</v>
      </c>
      <c r="E735" s="102"/>
      <c r="F735" s="92" t="s">
        <v>3733</v>
      </c>
      <c r="G735" s="236">
        <v>45525</v>
      </c>
      <c r="H735" s="100">
        <v>110.92</v>
      </c>
      <c r="I735" s="202">
        <v>136.43</v>
      </c>
    </row>
    <row r="736" spans="1:9" s="2" customFormat="1" ht="51.75" customHeight="1">
      <c r="A736" s="283" t="s">
        <v>749</v>
      </c>
      <c r="B736" s="100" t="s">
        <v>1867</v>
      </c>
      <c r="C736" s="100" t="s">
        <v>3734</v>
      </c>
      <c r="D736" s="39" t="s">
        <v>2007</v>
      </c>
      <c r="E736" s="37" t="s">
        <v>2008</v>
      </c>
      <c r="F736" s="92" t="s">
        <v>3735</v>
      </c>
      <c r="G736" s="236">
        <v>45536</v>
      </c>
      <c r="H736" s="168">
        <v>349</v>
      </c>
      <c r="I736" s="315">
        <f>H736*1.23</f>
        <v>429.27</v>
      </c>
    </row>
    <row r="737" spans="1:9" s="2" customFormat="1" ht="51.75" customHeight="1">
      <c r="A737" s="283" t="s">
        <v>750</v>
      </c>
      <c r="B737" s="100" t="s">
        <v>3505</v>
      </c>
      <c r="C737" s="100" t="s">
        <v>3736</v>
      </c>
      <c r="D737" s="101" t="s">
        <v>3506</v>
      </c>
      <c r="E737" s="102">
        <v>45441</v>
      </c>
      <c r="F737" s="92" t="s">
        <v>3737</v>
      </c>
      <c r="G737" s="94">
        <v>45533</v>
      </c>
      <c r="H737" s="100">
        <v>46800</v>
      </c>
      <c r="I737" s="202">
        <f>H737*1.23</f>
        <v>57564</v>
      </c>
    </row>
    <row r="738" spans="1:9" s="2" customFormat="1" ht="66" customHeight="1">
      <c r="A738" s="283" t="s">
        <v>751</v>
      </c>
      <c r="B738" s="100" t="s">
        <v>3738</v>
      </c>
      <c r="C738" s="100" t="s">
        <v>3739</v>
      </c>
      <c r="D738" s="101" t="s">
        <v>1489</v>
      </c>
      <c r="E738" s="102"/>
      <c r="F738" s="92" t="s">
        <v>3740</v>
      </c>
      <c r="G738" s="236">
        <v>45531</v>
      </c>
      <c r="H738" s="100">
        <v>5500</v>
      </c>
      <c r="I738" s="202">
        <f>H738*1.23</f>
        <v>6765</v>
      </c>
    </row>
    <row r="739" spans="1:9" s="2" customFormat="1" ht="51.75" customHeight="1">
      <c r="A739" s="283" t="s">
        <v>752</v>
      </c>
      <c r="B739" s="27" t="s">
        <v>1737</v>
      </c>
      <c r="C739" s="27" t="s">
        <v>3741</v>
      </c>
      <c r="D739" s="28" t="s">
        <v>1739</v>
      </c>
      <c r="E739" s="37"/>
      <c r="F739" s="104" t="s">
        <v>3742</v>
      </c>
      <c r="G739" s="243" t="s">
        <v>3743</v>
      </c>
      <c r="H739" s="78">
        <v>2342.44</v>
      </c>
      <c r="I739" s="269">
        <v>2881.2</v>
      </c>
    </row>
    <row r="740" spans="1:9" s="2" customFormat="1" ht="51.75" customHeight="1">
      <c r="A740" s="24" t="s">
        <v>753</v>
      </c>
      <c r="B740" s="27" t="s">
        <v>1515</v>
      </c>
      <c r="C740" s="27" t="s">
        <v>1516</v>
      </c>
      <c r="D740" s="28" t="s">
        <v>1489</v>
      </c>
      <c r="E740" s="37"/>
      <c r="F740" s="104" t="s">
        <v>3744</v>
      </c>
      <c r="G740" s="243" t="s">
        <v>3745</v>
      </c>
      <c r="H740" s="78">
        <v>1286.23</v>
      </c>
      <c r="I740" s="269">
        <v>1582.06</v>
      </c>
    </row>
    <row r="741" spans="1:9" s="2" customFormat="1" ht="51.75" customHeight="1">
      <c r="A741" s="24" t="s">
        <v>754</v>
      </c>
      <c r="B741" s="27" t="s">
        <v>1813</v>
      </c>
      <c r="C741" s="27" t="s">
        <v>3211</v>
      </c>
      <c r="D741" s="28" t="s">
        <v>1489</v>
      </c>
      <c r="E741" s="37"/>
      <c r="F741" s="104" t="s">
        <v>3746</v>
      </c>
      <c r="G741" s="243" t="s">
        <v>3747</v>
      </c>
      <c r="H741" s="78">
        <v>1051.26</v>
      </c>
      <c r="I741" s="269">
        <v>1275.7</v>
      </c>
    </row>
    <row r="742" spans="1:9" s="2" customFormat="1" ht="51.75" customHeight="1">
      <c r="A742" s="24" t="s">
        <v>755</v>
      </c>
      <c r="B742" s="27" t="s">
        <v>1813</v>
      </c>
      <c r="C742" s="27" t="s">
        <v>3748</v>
      </c>
      <c r="D742" s="28" t="s">
        <v>1509</v>
      </c>
      <c r="E742" s="37"/>
      <c r="F742" s="104" t="s">
        <v>3749</v>
      </c>
      <c r="G742" s="243" t="s">
        <v>3750</v>
      </c>
      <c r="H742" s="78">
        <v>321.95</v>
      </c>
      <c r="I742" s="269">
        <v>396</v>
      </c>
    </row>
    <row r="743" spans="1:9" s="2" customFormat="1" ht="53.25" customHeight="1">
      <c r="A743" s="24" t="s">
        <v>756</v>
      </c>
      <c r="B743" s="27" t="s">
        <v>1647</v>
      </c>
      <c r="C743" s="27" t="s">
        <v>3751</v>
      </c>
      <c r="D743" s="28" t="s">
        <v>1649</v>
      </c>
      <c r="E743" s="37" t="s">
        <v>1500</v>
      </c>
      <c r="F743" s="104" t="s">
        <v>3752</v>
      </c>
      <c r="G743" s="243" t="s">
        <v>3753</v>
      </c>
      <c r="H743" s="78">
        <v>4512.2</v>
      </c>
      <c r="I743" s="269">
        <v>5550</v>
      </c>
    </row>
    <row r="744" spans="1:9" s="2" customFormat="1" ht="51.75" customHeight="1">
      <c r="A744" s="24" t="s">
        <v>757</v>
      </c>
      <c r="B744" s="112" t="s">
        <v>1501</v>
      </c>
      <c r="C744" s="27" t="s">
        <v>3754</v>
      </c>
      <c r="D744" s="28" t="s">
        <v>1546</v>
      </c>
      <c r="E744" s="37"/>
      <c r="F744" s="104" t="s">
        <v>3755</v>
      </c>
      <c r="G744" s="253" t="s">
        <v>3756</v>
      </c>
      <c r="H744" s="78">
        <v>38.01</v>
      </c>
      <c r="I744" s="269">
        <v>41.05</v>
      </c>
    </row>
    <row r="745" spans="1:9" s="2" customFormat="1" ht="67.5" customHeight="1">
      <c r="A745" s="24" t="s">
        <v>758</v>
      </c>
      <c r="B745" s="27" t="s">
        <v>1742</v>
      </c>
      <c r="C745" s="27" t="s">
        <v>3757</v>
      </c>
      <c r="D745" s="28" t="s">
        <v>1744</v>
      </c>
      <c r="E745" s="37" t="s">
        <v>1745</v>
      </c>
      <c r="F745" s="104" t="s">
        <v>3758</v>
      </c>
      <c r="G745" s="243" t="s">
        <v>3759</v>
      </c>
      <c r="H745" s="78">
        <v>45</v>
      </c>
      <c r="I745" s="269">
        <v>55.35</v>
      </c>
    </row>
    <row r="746" spans="1:9" s="2" customFormat="1" ht="51.75" customHeight="1">
      <c r="A746" s="24" t="s">
        <v>759</v>
      </c>
      <c r="B746" s="27" t="s">
        <v>3760</v>
      </c>
      <c r="C746" s="27" t="s">
        <v>3761</v>
      </c>
      <c r="D746" s="28" t="s">
        <v>1509</v>
      </c>
      <c r="E746" s="37" t="s">
        <v>3762</v>
      </c>
      <c r="F746" s="317" t="s">
        <v>3763</v>
      </c>
      <c r="G746" s="243" t="s">
        <v>3762</v>
      </c>
      <c r="H746" s="78">
        <v>20.89</v>
      </c>
      <c r="I746" s="269">
        <v>25.69</v>
      </c>
    </row>
    <row r="747" spans="1:9" s="2" customFormat="1" ht="51.75" customHeight="1">
      <c r="A747" s="24" t="s">
        <v>760</v>
      </c>
      <c r="B747" s="27" t="s">
        <v>1701</v>
      </c>
      <c r="C747" s="27" t="s">
        <v>3764</v>
      </c>
      <c r="D747" s="28" t="s">
        <v>3765</v>
      </c>
      <c r="E747" s="37" t="s">
        <v>3679</v>
      </c>
      <c r="F747" s="104" t="s">
        <v>3766</v>
      </c>
      <c r="G747" s="243" t="s">
        <v>3762</v>
      </c>
      <c r="H747" s="78">
        <v>14000</v>
      </c>
      <c r="I747" s="269">
        <v>14000</v>
      </c>
    </row>
    <row r="748" spans="1:9" s="2" customFormat="1" ht="51.75" customHeight="1">
      <c r="A748" s="283" t="s">
        <v>761</v>
      </c>
      <c r="B748" s="27" t="s">
        <v>3019</v>
      </c>
      <c r="C748" s="27" t="s">
        <v>3767</v>
      </c>
      <c r="D748" s="28" t="s">
        <v>3768</v>
      </c>
      <c r="E748" s="37" t="s">
        <v>3679</v>
      </c>
      <c r="F748" s="104" t="s">
        <v>3769</v>
      </c>
      <c r="G748" s="243" t="s">
        <v>3762</v>
      </c>
      <c r="H748" s="78">
        <v>10000</v>
      </c>
      <c r="I748" s="269">
        <v>12300</v>
      </c>
    </row>
    <row r="749" spans="1:9" s="2" customFormat="1" ht="51.75" customHeight="1">
      <c r="A749" s="283" t="s">
        <v>762</v>
      </c>
      <c r="B749" s="27" t="s">
        <v>3257</v>
      </c>
      <c r="C749" s="27" t="s">
        <v>3770</v>
      </c>
      <c r="D749" s="28" t="s">
        <v>3771</v>
      </c>
      <c r="E749" s="37" t="s">
        <v>3679</v>
      </c>
      <c r="F749" s="104" t="s">
        <v>1897</v>
      </c>
      <c r="G749" s="243" t="s">
        <v>3726</v>
      </c>
      <c r="H749" s="78">
        <v>894.31</v>
      </c>
      <c r="I749" s="269">
        <v>1100</v>
      </c>
    </row>
    <row r="750" spans="1:9" s="2" customFormat="1" ht="72" customHeight="1">
      <c r="A750" s="283" t="s">
        <v>763</v>
      </c>
      <c r="B750" s="27" t="s">
        <v>2946</v>
      </c>
      <c r="C750" s="27" t="s">
        <v>3772</v>
      </c>
      <c r="D750" s="28" t="s">
        <v>3773</v>
      </c>
      <c r="E750" s="37" t="s">
        <v>3679</v>
      </c>
      <c r="F750" s="104" t="s">
        <v>3774</v>
      </c>
      <c r="G750" s="243" t="s">
        <v>3775</v>
      </c>
      <c r="H750" s="78">
        <v>823.66</v>
      </c>
      <c r="I750" s="269">
        <v>1013.1</v>
      </c>
    </row>
    <row r="751" spans="1:9" s="2" customFormat="1" ht="51.75" customHeight="1">
      <c r="A751" s="283" t="s">
        <v>764</v>
      </c>
      <c r="B751" s="27" t="s">
        <v>2578</v>
      </c>
      <c r="C751" s="27" t="s">
        <v>3776</v>
      </c>
      <c r="D751" s="28" t="s">
        <v>2893</v>
      </c>
      <c r="E751" s="37" t="s">
        <v>2393</v>
      </c>
      <c r="F751" s="104" t="s">
        <v>3777</v>
      </c>
      <c r="G751" s="243" t="s">
        <v>3731</v>
      </c>
      <c r="H751" s="78">
        <v>1650</v>
      </c>
      <c r="I751" s="269">
        <v>1650</v>
      </c>
    </row>
    <row r="752" spans="1:9" s="2" customFormat="1" ht="51.75" customHeight="1">
      <c r="A752" s="283" t="s">
        <v>765</v>
      </c>
      <c r="B752" s="27" t="s">
        <v>3778</v>
      </c>
      <c r="C752" s="27" t="s">
        <v>3779</v>
      </c>
      <c r="D752" s="28" t="s">
        <v>3780</v>
      </c>
      <c r="E752" s="37" t="s">
        <v>3679</v>
      </c>
      <c r="F752" s="104" t="s">
        <v>3781</v>
      </c>
      <c r="G752" s="243" t="s">
        <v>3782</v>
      </c>
      <c r="H752" s="78">
        <v>233.55</v>
      </c>
      <c r="I752" s="269">
        <v>285.39</v>
      </c>
    </row>
    <row r="753" spans="1:9" s="2" customFormat="1" ht="105" customHeight="1">
      <c r="A753" s="283" t="s">
        <v>766</v>
      </c>
      <c r="B753" s="27" t="s">
        <v>3783</v>
      </c>
      <c r="C753" s="27" t="s">
        <v>3784</v>
      </c>
      <c r="D753" s="28" t="s">
        <v>3785</v>
      </c>
      <c r="E753" s="37" t="s">
        <v>3679</v>
      </c>
      <c r="F753" s="104" t="s">
        <v>3786</v>
      </c>
      <c r="G753" s="243" t="s">
        <v>3726</v>
      </c>
      <c r="H753" s="78">
        <v>248.15</v>
      </c>
      <c r="I753" s="269">
        <v>269.81</v>
      </c>
    </row>
    <row r="754" spans="1:9" s="2" customFormat="1" ht="51.75" customHeight="1">
      <c r="A754" s="283" t="s">
        <v>767</v>
      </c>
      <c r="B754" s="27" t="s">
        <v>1929</v>
      </c>
      <c r="C754" s="27" t="s">
        <v>3787</v>
      </c>
      <c r="D754" s="28" t="s">
        <v>3788</v>
      </c>
      <c r="E754" s="37" t="s">
        <v>3756</v>
      </c>
      <c r="F754" s="104" t="s">
        <v>3790</v>
      </c>
      <c r="G754" s="243" t="s">
        <v>3791</v>
      </c>
      <c r="H754" s="78">
        <v>9597.42</v>
      </c>
      <c r="I754" s="269">
        <v>11804.83</v>
      </c>
    </row>
    <row r="755" spans="1:9" s="2" customFormat="1" ht="51.75" customHeight="1">
      <c r="A755" s="283" t="s">
        <v>768</v>
      </c>
      <c r="B755" s="100" t="s">
        <v>1929</v>
      </c>
      <c r="C755" s="100" t="s">
        <v>3789</v>
      </c>
      <c r="D755" s="101" t="s">
        <v>1489</v>
      </c>
      <c r="E755" s="102"/>
      <c r="F755" s="92" t="s">
        <v>3792</v>
      </c>
      <c r="G755" s="236" t="s">
        <v>3791</v>
      </c>
      <c r="H755" s="100">
        <v>939.99</v>
      </c>
      <c r="I755" s="202">
        <v>1153.19</v>
      </c>
    </row>
    <row r="756" spans="1:9" s="2" customFormat="1" ht="51.75" customHeight="1">
      <c r="A756" s="283" t="s">
        <v>769</v>
      </c>
      <c r="B756" s="100" t="s">
        <v>1932</v>
      </c>
      <c r="C756" s="100" t="s">
        <v>1933</v>
      </c>
      <c r="D756" s="101" t="s">
        <v>1489</v>
      </c>
      <c r="E756" s="102"/>
      <c r="F756" s="92" t="s">
        <v>3793</v>
      </c>
      <c r="G756" s="236" t="s">
        <v>3791</v>
      </c>
      <c r="H756" s="100">
        <v>354</v>
      </c>
      <c r="I756" s="202">
        <v>435.42</v>
      </c>
    </row>
    <row r="757" spans="1:9" s="2" customFormat="1" ht="51.75" customHeight="1">
      <c r="A757" s="283" t="s">
        <v>770</v>
      </c>
      <c r="B757" s="100" t="s">
        <v>1518</v>
      </c>
      <c r="C757" s="100" t="s">
        <v>3794</v>
      </c>
      <c r="D757" s="101" t="s">
        <v>1520</v>
      </c>
      <c r="E757" s="102" t="s">
        <v>1521</v>
      </c>
      <c r="F757" s="92" t="s">
        <v>3795</v>
      </c>
      <c r="G757" s="236" t="s">
        <v>3791</v>
      </c>
      <c r="H757" s="100">
        <v>2150.4</v>
      </c>
      <c r="I757" s="202">
        <v>2150.4</v>
      </c>
    </row>
    <row r="758" spans="1:9" s="2" customFormat="1" ht="51.75" customHeight="1">
      <c r="A758" s="283" t="s">
        <v>771</v>
      </c>
      <c r="B758" s="100" t="s">
        <v>1784</v>
      </c>
      <c r="C758" s="100" t="s">
        <v>3796</v>
      </c>
      <c r="D758" s="101" t="s">
        <v>1509</v>
      </c>
      <c r="E758" s="102"/>
      <c r="F758" s="92" t="s">
        <v>3797</v>
      </c>
      <c r="G758" s="236" t="s">
        <v>3798</v>
      </c>
      <c r="H758" s="100">
        <v>500</v>
      </c>
      <c r="I758" s="202">
        <v>615</v>
      </c>
    </row>
    <row r="759" spans="1:9" s="2" customFormat="1" ht="51.75" customHeight="1">
      <c r="A759" s="283" t="s">
        <v>772</v>
      </c>
      <c r="B759" s="100" t="s">
        <v>1794</v>
      </c>
      <c r="C759" s="100" t="s">
        <v>3799</v>
      </c>
      <c r="D759" s="101" t="s">
        <v>1796</v>
      </c>
      <c r="E759" s="102" t="s">
        <v>1797</v>
      </c>
      <c r="F759" s="92" t="s">
        <v>3800</v>
      </c>
      <c r="G759" s="236">
        <v>45534</v>
      </c>
      <c r="H759" s="100">
        <v>505.36</v>
      </c>
      <c r="I759" s="202">
        <v>545.79</v>
      </c>
    </row>
    <row r="760" spans="1:9" s="2" customFormat="1" ht="51.75" customHeight="1">
      <c r="A760" s="283" t="s">
        <v>773</v>
      </c>
      <c r="B760" s="100" t="s">
        <v>3019</v>
      </c>
      <c r="C760" s="100" t="s">
        <v>3801</v>
      </c>
      <c r="D760" s="101" t="s">
        <v>3802</v>
      </c>
      <c r="E760" s="102">
        <v>45489</v>
      </c>
      <c r="F760" s="92" t="s">
        <v>3803</v>
      </c>
      <c r="G760" s="236" t="s">
        <v>3804</v>
      </c>
      <c r="H760" s="100">
        <v>4400</v>
      </c>
      <c r="I760" s="202">
        <v>5412</v>
      </c>
    </row>
    <row r="761" spans="1:9" s="2" customFormat="1" ht="51.75" customHeight="1">
      <c r="A761" s="283" t="s">
        <v>774</v>
      </c>
      <c r="B761" s="100" t="s">
        <v>3019</v>
      </c>
      <c r="C761" s="100" t="s">
        <v>3805</v>
      </c>
      <c r="D761" s="101" t="s">
        <v>3806</v>
      </c>
      <c r="E761" s="102">
        <v>45489</v>
      </c>
      <c r="F761" s="92" t="s">
        <v>3807</v>
      </c>
      <c r="G761" s="236">
        <v>45505</v>
      </c>
      <c r="H761" s="100">
        <v>2845.53</v>
      </c>
      <c r="I761" s="202">
        <v>3500</v>
      </c>
    </row>
    <row r="762" spans="1:9" s="2" customFormat="1" ht="48.75" customHeight="1">
      <c r="A762" s="283" t="s">
        <v>775</v>
      </c>
      <c r="B762" s="100" t="s">
        <v>1602</v>
      </c>
      <c r="C762" s="11" t="s">
        <v>3808</v>
      </c>
      <c r="D762" s="13" t="s">
        <v>3809</v>
      </c>
      <c r="E762" s="37" t="s">
        <v>3810</v>
      </c>
      <c r="F762" s="63" t="s">
        <v>3811</v>
      </c>
      <c r="G762" s="33" t="s">
        <v>3812</v>
      </c>
      <c r="H762" s="171">
        <v>178.88</v>
      </c>
      <c r="I762" s="170">
        <v>220.02</v>
      </c>
    </row>
    <row r="763" spans="1:9" s="2" customFormat="1" ht="60.75" customHeight="1">
      <c r="A763" s="24" t="s">
        <v>776</v>
      </c>
      <c r="B763" s="6" t="s">
        <v>3813</v>
      </c>
      <c r="C763" s="6" t="s">
        <v>3814</v>
      </c>
      <c r="D763" s="4"/>
      <c r="E763" s="26"/>
      <c r="F763" s="25" t="s">
        <v>3815</v>
      </c>
      <c r="G763" s="325" t="s">
        <v>1527</v>
      </c>
      <c r="H763" s="185">
        <v>12.3</v>
      </c>
      <c r="I763" s="386">
        <v>13.28</v>
      </c>
    </row>
    <row r="764" spans="1:9" s="2" customFormat="1" ht="36" customHeight="1">
      <c r="A764" s="24" t="s">
        <v>777</v>
      </c>
      <c r="B764" s="6" t="s">
        <v>3813</v>
      </c>
      <c r="C764" s="6" t="s">
        <v>3814</v>
      </c>
      <c r="D764" s="39"/>
      <c r="E764" s="237"/>
      <c r="F764" s="126" t="s">
        <v>3816</v>
      </c>
      <c r="G764" s="253" t="s">
        <v>1527</v>
      </c>
      <c r="H764" s="238">
        <v>49.68</v>
      </c>
      <c r="I764" s="245">
        <v>53.64</v>
      </c>
    </row>
    <row r="765" spans="1:9" s="2" customFormat="1" ht="33" customHeight="1">
      <c r="A765" s="24" t="s">
        <v>778</v>
      </c>
      <c r="B765" s="6" t="s">
        <v>3813</v>
      </c>
      <c r="C765" s="6" t="s">
        <v>3814</v>
      </c>
      <c r="D765" s="39"/>
      <c r="E765" s="240"/>
      <c r="F765" s="126" t="s">
        <v>3817</v>
      </c>
      <c r="G765" s="253" t="s">
        <v>1600</v>
      </c>
      <c r="H765" s="238">
        <v>12.3</v>
      </c>
      <c r="I765" s="245">
        <v>13.28</v>
      </c>
    </row>
    <row r="766" spans="1:9" s="2" customFormat="1" ht="78" customHeight="1">
      <c r="A766" s="24" t="s">
        <v>779</v>
      </c>
      <c r="B766" s="6" t="s">
        <v>3813</v>
      </c>
      <c r="C766" s="6" t="s">
        <v>3814</v>
      </c>
      <c r="D766" s="39"/>
      <c r="E766" s="240"/>
      <c r="F766" s="126" t="s">
        <v>3818</v>
      </c>
      <c r="G766" s="253" t="s">
        <v>3819</v>
      </c>
      <c r="H766" s="238">
        <v>21.86</v>
      </c>
      <c r="I766" s="245">
        <v>23.6</v>
      </c>
    </row>
    <row r="767" spans="1:9" s="2" customFormat="1" ht="69.75" customHeight="1">
      <c r="A767" s="24" t="s">
        <v>780</v>
      </c>
      <c r="B767" s="6" t="s">
        <v>3813</v>
      </c>
      <c r="C767" s="6" t="s">
        <v>3814</v>
      </c>
      <c r="D767" s="15"/>
      <c r="E767" s="31"/>
      <c r="F767" s="15" t="s">
        <v>3820</v>
      </c>
      <c r="G767" s="236" t="s">
        <v>3819</v>
      </c>
      <c r="H767" s="186">
        <v>17.079999999999998</v>
      </c>
      <c r="I767" s="187">
        <v>18.440000000000001</v>
      </c>
    </row>
    <row r="768" spans="1:9" s="2" customFormat="1" ht="45" customHeight="1">
      <c r="A768" s="24" t="s">
        <v>781</v>
      </c>
      <c r="B768" s="6" t="s">
        <v>3813</v>
      </c>
      <c r="C768" s="6" t="s">
        <v>3814</v>
      </c>
      <c r="D768" s="32"/>
      <c r="E768" s="31"/>
      <c r="F768" s="32" t="s">
        <v>3821</v>
      </c>
      <c r="G768" s="236" t="s">
        <v>3819</v>
      </c>
      <c r="H768" s="186">
        <v>17.079999999999998</v>
      </c>
      <c r="I768" s="187">
        <v>18.440000000000001</v>
      </c>
    </row>
    <row r="769" spans="1:9" s="2" customFormat="1" ht="55.5" customHeight="1">
      <c r="A769" s="24" t="s">
        <v>782</v>
      </c>
      <c r="B769" s="6" t="s">
        <v>3813</v>
      </c>
      <c r="C769" s="6" t="s">
        <v>3814</v>
      </c>
      <c r="D769" s="32"/>
      <c r="E769" s="31"/>
      <c r="F769" s="153" t="s">
        <v>3822</v>
      </c>
      <c r="G769" s="81">
        <v>45307</v>
      </c>
      <c r="H769" s="318">
        <v>26.64</v>
      </c>
      <c r="I769" s="402">
        <v>28.77</v>
      </c>
    </row>
    <row r="770" spans="1:9" s="2" customFormat="1" ht="63" customHeight="1">
      <c r="A770" s="24" t="s">
        <v>783</v>
      </c>
      <c r="B770" s="6" t="s">
        <v>3813</v>
      </c>
      <c r="C770" s="6" t="s">
        <v>3814</v>
      </c>
      <c r="D770" s="32"/>
      <c r="E770" s="31"/>
      <c r="F770" s="32" t="s">
        <v>3823</v>
      </c>
      <c r="G770" s="236" t="s">
        <v>1712</v>
      </c>
      <c r="H770" s="186">
        <v>21.45</v>
      </c>
      <c r="I770" s="187">
        <v>23.16</v>
      </c>
    </row>
    <row r="771" spans="1:9" s="2" customFormat="1" ht="75" customHeight="1">
      <c r="A771" s="24" t="s">
        <v>784</v>
      </c>
      <c r="B771" s="6" t="s">
        <v>3813</v>
      </c>
      <c r="C771" s="6" t="s">
        <v>3814</v>
      </c>
      <c r="D771" s="32"/>
      <c r="E771" s="31"/>
      <c r="F771" s="32" t="s">
        <v>3824</v>
      </c>
      <c r="G771" s="236" t="s">
        <v>1712</v>
      </c>
      <c r="H771" s="186">
        <v>177.12</v>
      </c>
      <c r="I771" s="187">
        <v>191.28</v>
      </c>
    </row>
    <row r="772" spans="1:9" s="2" customFormat="1" ht="50.25" customHeight="1">
      <c r="A772" s="24" t="s">
        <v>785</v>
      </c>
      <c r="B772" s="6" t="s">
        <v>3813</v>
      </c>
      <c r="C772" s="6" t="s">
        <v>3814</v>
      </c>
      <c r="D772" s="23"/>
      <c r="E772" s="31"/>
      <c r="F772" s="110" t="s">
        <v>3825</v>
      </c>
      <c r="G772" s="81" t="s">
        <v>1712</v>
      </c>
      <c r="H772" s="188">
        <v>21.86</v>
      </c>
      <c r="I772" s="193">
        <v>23.6</v>
      </c>
    </row>
    <row r="773" spans="1:9" s="2" customFormat="1" ht="48.75" customHeight="1">
      <c r="A773" s="24" t="s">
        <v>786</v>
      </c>
      <c r="B773" s="6" t="s">
        <v>3813</v>
      </c>
      <c r="C773" s="6" t="s">
        <v>3814</v>
      </c>
      <c r="D773" s="32"/>
      <c r="E773" s="31"/>
      <c r="F773" s="32" t="s">
        <v>3826</v>
      </c>
      <c r="G773" s="236" t="s">
        <v>1712</v>
      </c>
      <c r="H773" s="186">
        <v>17.079999999999998</v>
      </c>
      <c r="I773" s="187">
        <v>18.440000000000001</v>
      </c>
    </row>
    <row r="774" spans="1:9" s="2" customFormat="1" ht="49.5" customHeight="1">
      <c r="A774" s="24" t="s">
        <v>787</v>
      </c>
      <c r="B774" s="6" t="s">
        <v>3813</v>
      </c>
      <c r="C774" s="6" t="s">
        <v>3814</v>
      </c>
      <c r="D774" s="32"/>
      <c r="E774" s="31" t="s">
        <v>1600</v>
      </c>
      <c r="F774" s="32" t="s">
        <v>3827</v>
      </c>
      <c r="G774" s="236" t="s">
        <v>3828</v>
      </c>
      <c r="H774" s="186">
        <v>12.3</v>
      </c>
      <c r="I774" s="187">
        <v>13.28</v>
      </c>
    </row>
    <row r="775" spans="1:9" s="2" customFormat="1" ht="54.75" customHeight="1">
      <c r="A775" s="24" t="s">
        <v>788</v>
      </c>
      <c r="B775" s="6" t="s">
        <v>3813</v>
      </c>
      <c r="C775" s="6" t="s">
        <v>3814</v>
      </c>
      <c r="D775" s="32"/>
      <c r="E775" s="31"/>
      <c r="F775" s="32" t="s">
        <v>3829</v>
      </c>
      <c r="G775" s="236" t="s">
        <v>1725</v>
      </c>
      <c r="H775" s="186">
        <v>12.3</v>
      </c>
      <c r="I775" s="187">
        <v>13.28</v>
      </c>
    </row>
    <row r="776" spans="1:9" s="2" customFormat="1" ht="55.5" customHeight="1">
      <c r="A776" s="24" t="s">
        <v>789</v>
      </c>
      <c r="B776" s="6" t="s">
        <v>3813</v>
      </c>
      <c r="C776" s="6" t="s">
        <v>3814</v>
      </c>
      <c r="D776" s="32"/>
      <c r="E776" s="31"/>
      <c r="F776" s="32" t="s">
        <v>3830</v>
      </c>
      <c r="G776" s="236" t="s">
        <v>1725</v>
      </c>
      <c r="H776" s="186">
        <v>42.12</v>
      </c>
      <c r="I776" s="187">
        <v>45.48</v>
      </c>
    </row>
    <row r="777" spans="1:9" s="2" customFormat="1" ht="86.25" customHeight="1">
      <c r="A777" s="24" t="s">
        <v>790</v>
      </c>
      <c r="B777" s="6" t="s">
        <v>3813</v>
      </c>
      <c r="C777" s="6" t="s">
        <v>3814</v>
      </c>
      <c r="D777" s="32"/>
      <c r="E777" s="31"/>
      <c r="F777" s="32" t="s">
        <v>3831</v>
      </c>
      <c r="G777" s="236" t="s">
        <v>3832</v>
      </c>
      <c r="H777" s="186">
        <v>12.3</v>
      </c>
      <c r="I777" s="187">
        <v>13.28</v>
      </c>
    </row>
    <row r="778" spans="1:9" s="2" customFormat="1" ht="60" customHeight="1">
      <c r="A778" s="24" t="s">
        <v>791</v>
      </c>
      <c r="B778" s="30" t="s">
        <v>3833</v>
      </c>
      <c r="C778" s="30"/>
      <c r="D778" s="32"/>
      <c r="E778" s="31"/>
      <c r="F778" s="32" t="s">
        <v>3834</v>
      </c>
      <c r="G778" s="236" t="s">
        <v>1615</v>
      </c>
      <c r="H778" s="186">
        <v>438.35</v>
      </c>
      <c r="I778" s="187">
        <v>539.16999999999996</v>
      </c>
    </row>
    <row r="779" spans="1:9" s="2" customFormat="1" ht="75.75" customHeight="1">
      <c r="A779" s="24" t="s">
        <v>792</v>
      </c>
      <c r="B779" s="30" t="s">
        <v>3833</v>
      </c>
      <c r="C779" s="30"/>
      <c r="D779" s="32"/>
      <c r="E779" s="31"/>
      <c r="F779" s="32" t="s">
        <v>3835</v>
      </c>
      <c r="G779" s="236" t="s">
        <v>1615</v>
      </c>
      <c r="H779" s="186">
        <v>438.35</v>
      </c>
      <c r="I779" s="187">
        <v>539.16999999999996</v>
      </c>
    </row>
    <row r="780" spans="1:9" s="2" customFormat="1" ht="78" customHeight="1">
      <c r="A780" s="24" t="s">
        <v>793</v>
      </c>
      <c r="B780" s="30" t="s">
        <v>3833</v>
      </c>
      <c r="C780" s="30"/>
      <c r="D780" s="32"/>
      <c r="E780" s="31"/>
      <c r="F780" s="32" t="s">
        <v>3836</v>
      </c>
      <c r="G780" s="236" t="s">
        <v>3837</v>
      </c>
      <c r="H780" s="186">
        <v>3240</v>
      </c>
      <c r="I780" s="187">
        <v>3985.2</v>
      </c>
    </row>
    <row r="781" spans="1:9" s="2" customFormat="1" ht="62.25" customHeight="1">
      <c r="A781" s="24" t="s">
        <v>794</v>
      </c>
      <c r="B781" s="30" t="s">
        <v>3833</v>
      </c>
      <c r="C781" s="30"/>
      <c r="D781" s="32"/>
      <c r="E781" s="31"/>
      <c r="F781" s="32" t="s">
        <v>3838</v>
      </c>
      <c r="G781" s="236" t="s">
        <v>1766</v>
      </c>
      <c r="H781" s="186">
        <v>3621</v>
      </c>
      <c r="I781" s="187">
        <v>4453.83</v>
      </c>
    </row>
    <row r="782" spans="1:9" s="2" customFormat="1" ht="66.75" customHeight="1">
      <c r="A782" s="24" t="s">
        <v>795</v>
      </c>
      <c r="B782" s="6" t="s">
        <v>3813</v>
      </c>
      <c r="C782" s="6" t="s">
        <v>3814</v>
      </c>
      <c r="D782" s="32"/>
      <c r="E782" s="31"/>
      <c r="F782" s="32" t="s">
        <v>3839</v>
      </c>
      <c r="G782" s="236" t="s">
        <v>3840</v>
      </c>
      <c r="H782" s="186">
        <v>17.079999999999998</v>
      </c>
      <c r="I782" s="187">
        <v>18.440000000000001</v>
      </c>
    </row>
    <row r="783" spans="1:9" s="2" customFormat="1" ht="50.25" customHeight="1">
      <c r="A783" s="24" t="s">
        <v>796</v>
      </c>
      <c r="B783" s="6" t="s">
        <v>3813</v>
      </c>
      <c r="C783" s="6" t="s">
        <v>3814</v>
      </c>
      <c r="D783" s="32"/>
      <c r="E783" s="31"/>
      <c r="F783" s="32" t="s">
        <v>3841</v>
      </c>
      <c r="G783" s="236" t="s">
        <v>3842</v>
      </c>
      <c r="H783" s="186">
        <v>129.33000000000001</v>
      </c>
      <c r="I783" s="187">
        <v>139.66</v>
      </c>
    </row>
    <row r="784" spans="1:9" s="2" customFormat="1" ht="57" customHeight="1">
      <c r="A784" s="283" t="s">
        <v>797</v>
      </c>
      <c r="B784" s="6" t="s">
        <v>3813</v>
      </c>
      <c r="C784" s="6" t="s">
        <v>3814</v>
      </c>
      <c r="D784" s="32"/>
      <c r="E784" s="31"/>
      <c r="F784" s="32" t="s">
        <v>3843</v>
      </c>
      <c r="G784" s="236" t="s">
        <v>1848</v>
      </c>
      <c r="H784" s="186">
        <v>12.3</v>
      </c>
      <c r="I784" s="187">
        <v>13.28</v>
      </c>
    </row>
    <row r="785" spans="1:9" s="2" customFormat="1" ht="59.25" customHeight="1">
      <c r="A785" s="283" t="s">
        <v>798</v>
      </c>
      <c r="B785" s="6" t="s">
        <v>3813</v>
      </c>
      <c r="C785" s="6" t="s">
        <v>3814</v>
      </c>
      <c r="D785" s="32"/>
      <c r="E785" s="31"/>
      <c r="F785" s="32" t="s">
        <v>3844</v>
      </c>
      <c r="G785" s="236" t="s">
        <v>1941</v>
      </c>
      <c r="H785" s="186">
        <v>12.3</v>
      </c>
      <c r="I785" s="187">
        <v>13.28</v>
      </c>
    </row>
    <row r="786" spans="1:9" s="2" customFormat="1" ht="53.25" customHeight="1">
      <c r="A786" s="283" t="s">
        <v>799</v>
      </c>
      <c r="B786" s="6" t="s">
        <v>3813</v>
      </c>
      <c r="C786" s="6" t="s">
        <v>3814</v>
      </c>
      <c r="D786" s="32"/>
      <c r="E786" s="31"/>
      <c r="F786" s="32" t="s">
        <v>3845</v>
      </c>
      <c r="G786" s="236" t="s">
        <v>1941</v>
      </c>
      <c r="H786" s="186">
        <v>12.3</v>
      </c>
      <c r="I786" s="187">
        <v>13.28</v>
      </c>
    </row>
    <row r="787" spans="1:9" s="2" customFormat="1" ht="53.25" customHeight="1">
      <c r="A787" s="283" t="s">
        <v>800</v>
      </c>
      <c r="B787" s="6" t="s">
        <v>3813</v>
      </c>
      <c r="C787" s="6" t="s">
        <v>3814</v>
      </c>
      <c r="D787" s="32"/>
      <c r="E787" s="31"/>
      <c r="F787" s="32" t="s">
        <v>3846</v>
      </c>
      <c r="G787" s="236" t="s">
        <v>1941</v>
      </c>
      <c r="H787" s="186">
        <v>12.3</v>
      </c>
      <c r="I787" s="187">
        <v>13.28</v>
      </c>
    </row>
    <row r="788" spans="1:9" s="2" customFormat="1" ht="82.5" customHeight="1">
      <c r="A788" s="283" t="s">
        <v>801</v>
      </c>
      <c r="B788" s="6" t="s">
        <v>3813</v>
      </c>
      <c r="C788" s="6" t="s">
        <v>3814</v>
      </c>
      <c r="D788" s="32"/>
      <c r="E788" s="31"/>
      <c r="F788" s="32" t="s">
        <v>3847</v>
      </c>
      <c r="G788" s="236" t="s">
        <v>1941</v>
      </c>
      <c r="H788" s="186">
        <v>17.079999999999998</v>
      </c>
      <c r="I788" s="187">
        <v>18.440000000000001</v>
      </c>
    </row>
    <row r="789" spans="1:9" s="2" customFormat="1" ht="53.25" customHeight="1">
      <c r="A789" s="283" t="s">
        <v>802</v>
      </c>
      <c r="B789" s="6" t="s">
        <v>3813</v>
      </c>
      <c r="C789" s="6" t="s">
        <v>3814</v>
      </c>
      <c r="D789" s="32"/>
      <c r="E789" s="31"/>
      <c r="F789" s="32" t="s">
        <v>3848</v>
      </c>
      <c r="G789" s="236" t="s">
        <v>3849</v>
      </c>
      <c r="H789" s="186">
        <v>12.3</v>
      </c>
      <c r="I789" s="187">
        <v>13.28</v>
      </c>
    </row>
    <row r="790" spans="1:9" s="2" customFormat="1" ht="53.25" customHeight="1">
      <c r="A790" s="283" t="s">
        <v>803</v>
      </c>
      <c r="B790" s="6" t="s">
        <v>3813</v>
      </c>
      <c r="C790" s="6" t="s">
        <v>3814</v>
      </c>
      <c r="D790" s="32"/>
      <c r="E790" s="31"/>
      <c r="F790" s="32" t="s">
        <v>3850</v>
      </c>
      <c r="G790" s="236" t="s">
        <v>3849</v>
      </c>
      <c r="H790" s="186">
        <v>26.64</v>
      </c>
      <c r="I790" s="187">
        <v>28.77</v>
      </c>
    </row>
    <row r="791" spans="1:9" s="2" customFormat="1" ht="53.25" customHeight="1">
      <c r="A791" s="283" t="s">
        <v>804</v>
      </c>
      <c r="B791" s="6" t="s">
        <v>3813</v>
      </c>
      <c r="C791" s="6" t="s">
        <v>3814</v>
      </c>
      <c r="D791" s="32"/>
      <c r="E791" s="31"/>
      <c r="F791" s="32" t="s">
        <v>3851</v>
      </c>
      <c r="G791" s="236" t="s">
        <v>3849</v>
      </c>
      <c r="H791" s="186">
        <v>21.45</v>
      </c>
      <c r="I791" s="187">
        <v>23.16</v>
      </c>
    </row>
    <row r="792" spans="1:9" s="2" customFormat="1" ht="49.5" customHeight="1">
      <c r="A792" s="283" t="s">
        <v>805</v>
      </c>
      <c r="B792" s="6" t="s">
        <v>3813</v>
      </c>
      <c r="C792" s="6" t="s">
        <v>3814</v>
      </c>
      <c r="D792" s="32"/>
      <c r="E792" s="31"/>
      <c r="F792" s="32" t="s">
        <v>3852</v>
      </c>
      <c r="G792" s="236" t="s">
        <v>3853</v>
      </c>
      <c r="H792" s="186">
        <v>336.42</v>
      </c>
      <c r="I792" s="187">
        <v>363.33</v>
      </c>
    </row>
    <row r="793" spans="1:9" s="2" customFormat="1" ht="68.25" customHeight="1">
      <c r="A793" s="24" t="s">
        <v>806</v>
      </c>
      <c r="B793" s="6" t="s">
        <v>3813</v>
      </c>
      <c r="C793" s="6" t="s">
        <v>3814</v>
      </c>
      <c r="D793" s="32"/>
      <c r="E793" s="31"/>
      <c r="F793" s="32" t="s">
        <v>3854</v>
      </c>
      <c r="G793" s="236" t="s">
        <v>3849</v>
      </c>
      <c r="H793" s="186">
        <v>12.3</v>
      </c>
      <c r="I793" s="187">
        <v>13.28</v>
      </c>
    </row>
    <row r="794" spans="1:9" s="2" customFormat="1" ht="45" customHeight="1">
      <c r="A794" s="24" t="s">
        <v>807</v>
      </c>
      <c r="B794" s="6" t="s">
        <v>3813</v>
      </c>
      <c r="C794" s="6" t="s">
        <v>3814</v>
      </c>
      <c r="D794" s="15"/>
      <c r="E794" s="31"/>
      <c r="F794" s="15" t="s">
        <v>3855</v>
      </c>
      <c r="G794" s="253" t="s">
        <v>1975</v>
      </c>
      <c r="H794" s="186">
        <v>23.98</v>
      </c>
      <c r="I794" s="187">
        <v>25.89</v>
      </c>
    </row>
    <row r="795" spans="1:9" s="2" customFormat="1" ht="45" customHeight="1">
      <c r="A795" s="24" t="s">
        <v>808</v>
      </c>
      <c r="B795" s="6" t="s">
        <v>3813</v>
      </c>
      <c r="C795" s="6" t="s">
        <v>3814</v>
      </c>
      <c r="D795" s="32"/>
      <c r="E795" s="31"/>
      <c r="F795" s="32" t="s">
        <v>3856</v>
      </c>
      <c r="G795" s="326" t="s">
        <v>1975</v>
      </c>
      <c r="H795" s="186">
        <v>18.14</v>
      </c>
      <c r="I795" s="187">
        <v>19.59</v>
      </c>
    </row>
    <row r="796" spans="1:9" s="2" customFormat="1" ht="48" customHeight="1">
      <c r="A796" s="24" t="s">
        <v>809</v>
      </c>
      <c r="B796" s="6" t="s">
        <v>3813</v>
      </c>
      <c r="C796" s="6" t="s">
        <v>3814</v>
      </c>
      <c r="D796" s="32"/>
      <c r="E796" s="31"/>
      <c r="F796" s="32" t="s">
        <v>3857</v>
      </c>
      <c r="G796" s="236" t="s">
        <v>2147</v>
      </c>
      <c r="H796" s="186">
        <v>17.079999999999998</v>
      </c>
      <c r="I796" s="187">
        <v>18.440000000000001</v>
      </c>
    </row>
    <row r="797" spans="1:9" s="2" customFormat="1" ht="45" customHeight="1">
      <c r="A797" s="24" t="s">
        <v>810</v>
      </c>
      <c r="B797" s="11" t="s">
        <v>3858</v>
      </c>
      <c r="C797" s="11" t="s">
        <v>3859</v>
      </c>
      <c r="D797" s="13" t="s">
        <v>1509</v>
      </c>
      <c r="E797" s="37"/>
      <c r="F797" s="63" t="s">
        <v>3860</v>
      </c>
      <c r="G797" s="33" t="s">
        <v>3861</v>
      </c>
      <c r="H797" s="171">
        <v>198</v>
      </c>
      <c r="I797" s="170">
        <v>243.54</v>
      </c>
    </row>
    <row r="798" spans="1:9" s="2" customFormat="1" ht="54.75" customHeight="1">
      <c r="A798" s="24" t="s">
        <v>811</v>
      </c>
      <c r="B798" s="11" t="s">
        <v>1528</v>
      </c>
      <c r="C798" s="11" t="s">
        <v>3862</v>
      </c>
      <c r="D798" s="13" t="s">
        <v>1530</v>
      </c>
      <c r="E798" s="19" t="s">
        <v>1531</v>
      </c>
      <c r="F798" s="63" t="s">
        <v>3863</v>
      </c>
      <c r="G798" s="234" t="s">
        <v>3743</v>
      </c>
      <c r="H798" s="171">
        <v>213.91</v>
      </c>
      <c r="I798" s="170">
        <v>263.11</v>
      </c>
    </row>
    <row r="799" spans="1:9" s="2" customFormat="1" ht="51.75" customHeight="1">
      <c r="A799" s="24" t="s">
        <v>812</v>
      </c>
      <c r="B799" s="27" t="s">
        <v>1501</v>
      </c>
      <c r="C799" s="27" t="s">
        <v>3864</v>
      </c>
      <c r="D799" s="28" t="s">
        <v>3304</v>
      </c>
      <c r="E799" s="37" t="s">
        <v>3305</v>
      </c>
      <c r="F799" s="28" t="s">
        <v>3709</v>
      </c>
      <c r="G799" s="253" t="s">
        <v>3865</v>
      </c>
      <c r="H799" s="78">
        <v>9943.33</v>
      </c>
      <c r="I799" s="269">
        <v>10738.79</v>
      </c>
    </row>
    <row r="800" spans="1:9" s="2" customFormat="1" ht="90.75" customHeight="1">
      <c r="A800" s="24" t="s">
        <v>813</v>
      </c>
      <c r="B800" s="50" t="s">
        <v>2026</v>
      </c>
      <c r="C800" s="50" t="s">
        <v>3866</v>
      </c>
      <c r="D800" s="51" t="s">
        <v>1489</v>
      </c>
      <c r="E800" s="62"/>
      <c r="F800" s="52" t="s">
        <v>3867</v>
      </c>
      <c r="G800" s="243" t="s">
        <v>3868</v>
      </c>
      <c r="H800" s="209">
        <v>240.69</v>
      </c>
      <c r="I800" s="403">
        <v>296.05</v>
      </c>
    </row>
    <row r="801" spans="1:9" s="2" customFormat="1" ht="54.75" customHeight="1">
      <c r="A801" s="24" t="s">
        <v>814</v>
      </c>
      <c r="B801" s="50" t="s">
        <v>1754</v>
      </c>
      <c r="C801" s="50" t="s">
        <v>3869</v>
      </c>
      <c r="D801" s="51" t="s">
        <v>3870</v>
      </c>
      <c r="E801" s="114" t="s">
        <v>3871</v>
      </c>
      <c r="F801" s="52" t="s">
        <v>3872</v>
      </c>
      <c r="G801" s="243" t="s">
        <v>3812</v>
      </c>
      <c r="H801" s="209">
        <v>8000</v>
      </c>
      <c r="I801" s="403">
        <f>H801*1.23</f>
        <v>9840</v>
      </c>
    </row>
    <row r="802" spans="1:9" s="2" customFormat="1" ht="45" customHeight="1">
      <c r="A802" s="24" t="s">
        <v>815</v>
      </c>
      <c r="B802" s="11" t="s">
        <v>1825</v>
      </c>
      <c r="C802" s="12" t="s">
        <v>1826</v>
      </c>
      <c r="D802" s="23" t="s">
        <v>1827</v>
      </c>
      <c r="E802" s="20"/>
      <c r="F802" s="83" t="s">
        <v>3873</v>
      </c>
      <c r="G802" s="234" t="s">
        <v>3874</v>
      </c>
      <c r="H802" s="199">
        <v>250</v>
      </c>
      <c r="I802" s="197">
        <v>250</v>
      </c>
    </row>
    <row r="803" spans="1:9" s="2" customFormat="1" ht="81" customHeight="1">
      <c r="A803" s="24" t="s">
        <v>816</v>
      </c>
      <c r="B803" s="100" t="s">
        <v>2089</v>
      </c>
      <c r="C803" s="100" t="s">
        <v>3875</v>
      </c>
      <c r="D803" s="101" t="s">
        <v>3876</v>
      </c>
      <c r="E803" s="102">
        <v>45516</v>
      </c>
      <c r="F803" s="319" t="s">
        <v>3884</v>
      </c>
      <c r="G803" s="236">
        <v>45530</v>
      </c>
      <c r="H803" s="294">
        <v>146.19999999999999</v>
      </c>
      <c r="I803" s="321">
        <v>157.9</v>
      </c>
    </row>
    <row r="804" spans="1:9" s="2" customFormat="1" ht="90" customHeight="1">
      <c r="A804" s="24" t="s">
        <v>817</v>
      </c>
      <c r="B804" s="100" t="s">
        <v>2089</v>
      </c>
      <c r="C804" s="100" t="s">
        <v>3877</v>
      </c>
      <c r="D804" s="101" t="s">
        <v>3878</v>
      </c>
      <c r="E804" s="102">
        <v>45516</v>
      </c>
      <c r="F804" s="319" t="s">
        <v>3885</v>
      </c>
      <c r="G804" s="236">
        <v>45534</v>
      </c>
      <c r="H804" s="294">
        <v>81.3</v>
      </c>
      <c r="I804" s="321">
        <v>100</v>
      </c>
    </row>
    <row r="805" spans="1:9" s="2" customFormat="1" ht="113.25" customHeight="1">
      <c r="A805" s="24" t="s">
        <v>818</v>
      </c>
      <c r="B805" s="112" t="s">
        <v>3879</v>
      </c>
      <c r="C805" s="100" t="s">
        <v>3880</v>
      </c>
      <c r="D805" s="101" t="s">
        <v>3881</v>
      </c>
      <c r="E805" s="102">
        <v>45516</v>
      </c>
      <c r="F805" s="319" t="s">
        <v>3886</v>
      </c>
      <c r="G805" s="236">
        <v>45530</v>
      </c>
      <c r="H805" s="294">
        <v>413.82</v>
      </c>
      <c r="I805" s="321">
        <v>509</v>
      </c>
    </row>
    <row r="806" spans="1:9" s="2" customFormat="1" ht="99" customHeight="1">
      <c r="A806" s="24" t="s">
        <v>819</v>
      </c>
      <c r="B806" s="100" t="s">
        <v>2695</v>
      </c>
      <c r="C806" s="100" t="s">
        <v>3882</v>
      </c>
      <c r="D806" s="101" t="s">
        <v>3883</v>
      </c>
      <c r="E806" s="102">
        <v>45516</v>
      </c>
      <c r="F806" s="319" t="s">
        <v>3887</v>
      </c>
      <c r="G806" s="236">
        <v>45531</v>
      </c>
      <c r="H806" s="294">
        <v>143.52000000000001</v>
      </c>
      <c r="I806" s="321">
        <v>155</v>
      </c>
    </row>
    <row r="807" spans="1:9" s="2" customFormat="1" ht="85.5" customHeight="1">
      <c r="A807" s="24" t="s">
        <v>820</v>
      </c>
      <c r="B807" s="11" t="s">
        <v>3665</v>
      </c>
      <c r="C807" s="100" t="s">
        <v>3888</v>
      </c>
      <c r="D807" s="101" t="s">
        <v>3667</v>
      </c>
      <c r="E807" s="102">
        <v>45307</v>
      </c>
      <c r="F807" s="92" t="s">
        <v>3889</v>
      </c>
      <c r="G807" s="236">
        <v>45539</v>
      </c>
      <c r="H807" s="100">
        <v>859</v>
      </c>
      <c r="I807" s="202">
        <f>H807*1.23</f>
        <v>1056.57</v>
      </c>
    </row>
    <row r="808" spans="1:9" s="2" customFormat="1" ht="85.5" customHeight="1">
      <c r="A808" s="24" t="s">
        <v>821</v>
      </c>
      <c r="B808" s="127" t="s">
        <v>2107</v>
      </c>
      <c r="C808" s="127" t="s">
        <v>2108</v>
      </c>
      <c r="D808" s="28" t="s">
        <v>1649</v>
      </c>
      <c r="E808" s="37" t="s">
        <v>1805</v>
      </c>
      <c r="F808" s="154" t="s">
        <v>3890</v>
      </c>
      <c r="G808" s="331" t="s">
        <v>3891</v>
      </c>
      <c r="H808" s="203">
        <v>813</v>
      </c>
      <c r="I808" s="392">
        <v>1000</v>
      </c>
    </row>
    <row r="809" spans="1:9" s="2" customFormat="1" ht="45" customHeight="1">
      <c r="A809" s="24" t="s">
        <v>822</v>
      </c>
      <c r="B809" s="11" t="s">
        <v>3892</v>
      </c>
      <c r="C809" s="27" t="s">
        <v>3893</v>
      </c>
      <c r="D809" s="28" t="s">
        <v>3588</v>
      </c>
      <c r="E809" s="37" t="s">
        <v>3530</v>
      </c>
      <c r="F809" s="28" t="s">
        <v>3895</v>
      </c>
      <c r="G809" s="253" t="s">
        <v>3894</v>
      </c>
      <c r="H809" s="208">
        <v>8333.33</v>
      </c>
      <c r="I809" s="399">
        <v>10250</v>
      </c>
    </row>
    <row r="810" spans="1:9" s="2" customFormat="1" ht="58.5" customHeight="1">
      <c r="A810" s="298" t="s">
        <v>823</v>
      </c>
      <c r="B810" s="128" t="s">
        <v>2251</v>
      </c>
      <c r="C810" s="128" t="s">
        <v>3896</v>
      </c>
      <c r="D810" s="129" t="s">
        <v>3897</v>
      </c>
      <c r="E810" s="163">
        <v>45516</v>
      </c>
      <c r="F810" s="319" t="s">
        <v>3909</v>
      </c>
      <c r="G810" s="236">
        <v>45516</v>
      </c>
      <c r="H810" s="294">
        <v>81.3</v>
      </c>
      <c r="I810" s="321">
        <v>100</v>
      </c>
    </row>
    <row r="811" spans="1:9" s="2" customFormat="1" ht="45" customHeight="1">
      <c r="A811" s="298" t="s">
        <v>824</v>
      </c>
      <c r="B811" s="100" t="s">
        <v>3257</v>
      </c>
      <c r="C811" s="167" t="s">
        <v>3898</v>
      </c>
      <c r="D811" s="129" t="s">
        <v>3899</v>
      </c>
      <c r="E811" s="163">
        <v>45533</v>
      </c>
      <c r="F811" s="319" t="s">
        <v>1970</v>
      </c>
      <c r="G811" s="236">
        <v>45541</v>
      </c>
      <c r="H811" s="320">
        <v>421.14</v>
      </c>
      <c r="I811" s="321">
        <v>518</v>
      </c>
    </row>
    <row r="812" spans="1:9" s="2" customFormat="1" ht="45" customHeight="1">
      <c r="A812" s="298" t="s">
        <v>825</v>
      </c>
      <c r="B812" s="128" t="s">
        <v>3900</v>
      </c>
      <c r="C812" s="128" t="s">
        <v>3901</v>
      </c>
      <c r="D812" s="129" t="s">
        <v>3902</v>
      </c>
      <c r="E812" s="163">
        <v>45533</v>
      </c>
      <c r="F812" s="319" t="s">
        <v>3910</v>
      </c>
      <c r="G812" s="236">
        <v>45535</v>
      </c>
      <c r="H812" s="320">
        <v>1951.22</v>
      </c>
      <c r="I812" s="321">
        <v>2400</v>
      </c>
    </row>
    <row r="813" spans="1:9" s="2" customFormat="1" ht="50.25" customHeight="1">
      <c r="A813" s="298" t="s">
        <v>826</v>
      </c>
      <c r="B813" s="128" t="s">
        <v>3252</v>
      </c>
      <c r="C813" s="128" t="s">
        <v>3903</v>
      </c>
      <c r="D813" s="129" t="s">
        <v>3904</v>
      </c>
      <c r="E813" s="163">
        <v>45533</v>
      </c>
      <c r="F813" s="319" t="s">
        <v>3911</v>
      </c>
      <c r="G813" s="236">
        <v>45537</v>
      </c>
      <c r="H813" s="320">
        <v>78.05</v>
      </c>
      <c r="I813" s="321">
        <v>96</v>
      </c>
    </row>
    <row r="814" spans="1:9" s="2" customFormat="1" ht="49.5" customHeight="1">
      <c r="A814" s="298" t="s">
        <v>827</v>
      </c>
      <c r="B814" s="128" t="s">
        <v>2242</v>
      </c>
      <c r="C814" s="128" t="s">
        <v>3905</v>
      </c>
      <c r="D814" s="129" t="s">
        <v>3906</v>
      </c>
      <c r="E814" s="163">
        <v>45533</v>
      </c>
      <c r="F814" s="319" t="s">
        <v>1776</v>
      </c>
      <c r="G814" s="236">
        <v>45544</v>
      </c>
      <c r="H814" s="320">
        <v>1000</v>
      </c>
      <c r="I814" s="321">
        <v>1000</v>
      </c>
    </row>
    <row r="815" spans="1:9" s="2" customFormat="1" ht="78.75" customHeight="1">
      <c r="A815" s="298" t="s">
        <v>828</v>
      </c>
      <c r="B815" s="100" t="s">
        <v>2835</v>
      </c>
      <c r="C815" s="100" t="s">
        <v>3907</v>
      </c>
      <c r="D815" s="101" t="s">
        <v>3908</v>
      </c>
      <c r="E815" s="102">
        <v>45533</v>
      </c>
      <c r="F815" s="297" t="s">
        <v>3912</v>
      </c>
      <c r="G815" s="236">
        <v>45540</v>
      </c>
      <c r="H815" s="314">
        <v>433.99</v>
      </c>
      <c r="I815" s="315">
        <v>481.23</v>
      </c>
    </row>
    <row r="816" spans="1:9" s="2" customFormat="1" ht="86.25" customHeight="1">
      <c r="A816" s="24" t="s">
        <v>829</v>
      </c>
      <c r="B816" s="11" t="s">
        <v>1492</v>
      </c>
      <c r="C816" s="11" t="s">
        <v>3913</v>
      </c>
      <c r="D816" s="47" t="s">
        <v>1494</v>
      </c>
      <c r="E816" s="95"/>
      <c r="F816" s="48" t="s">
        <v>3914</v>
      </c>
      <c r="G816" s="86" t="s">
        <v>3798</v>
      </c>
      <c r="H816" s="208">
        <v>650.5</v>
      </c>
      <c r="I816" s="399">
        <v>800.12</v>
      </c>
    </row>
    <row r="817" spans="1:9" s="2" customFormat="1" ht="51.75" customHeight="1">
      <c r="A817" s="24" t="s">
        <v>830</v>
      </c>
      <c r="B817" s="11" t="s">
        <v>1636</v>
      </c>
      <c r="C817" s="11" t="s">
        <v>4224</v>
      </c>
      <c r="D817" s="47" t="s">
        <v>1856</v>
      </c>
      <c r="E817" s="95"/>
      <c r="F817" s="48" t="s">
        <v>3915</v>
      </c>
      <c r="G817" s="86" t="s">
        <v>3916</v>
      </c>
      <c r="H817" s="208">
        <v>303.64999999999998</v>
      </c>
      <c r="I817" s="404">
        <v>373.49</v>
      </c>
    </row>
    <row r="818" spans="1:9" s="2" customFormat="1" ht="47.25" customHeight="1">
      <c r="A818" s="24" t="s">
        <v>831</v>
      </c>
      <c r="B818" s="11" t="s">
        <v>1636</v>
      </c>
      <c r="C818" s="11" t="s">
        <v>4225</v>
      </c>
      <c r="D818" s="47" t="s">
        <v>1856</v>
      </c>
      <c r="E818" s="95"/>
      <c r="F818" s="48" t="s">
        <v>3917</v>
      </c>
      <c r="G818" s="86" t="s">
        <v>3916</v>
      </c>
      <c r="H818" s="208">
        <v>159.80000000000001</v>
      </c>
      <c r="I818" s="404">
        <v>196.55</v>
      </c>
    </row>
    <row r="819" spans="1:9" s="2" customFormat="1" ht="60" customHeight="1">
      <c r="A819" s="24" t="s">
        <v>832</v>
      </c>
      <c r="B819" s="11" t="s">
        <v>2675</v>
      </c>
      <c r="C819" s="11" t="s">
        <v>3918</v>
      </c>
      <c r="D819" s="47" t="s">
        <v>3919</v>
      </c>
      <c r="E819" s="95" t="s">
        <v>3920</v>
      </c>
      <c r="F819" s="48" t="s">
        <v>3921</v>
      </c>
      <c r="G819" s="86" t="s">
        <v>3920</v>
      </c>
      <c r="H819" s="208">
        <v>1855.02</v>
      </c>
      <c r="I819" s="404">
        <v>2281.6799999999998</v>
      </c>
    </row>
    <row r="820" spans="1:9" s="2" customFormat="1" ht="57" customHeight="1">
      <c r="A820" s="24" t="s">
        <v>833</v>
      </c>
      <c r="B820" s="100" t="s">
        <v>1539</v>
      </c>
      <c r="C820" s="100" t="s">
        <v>3922</v>
      </c>
      <c r="D820" s="101" t="s">
        <v>1541</v>
      </c>
      <c r="E820" s="113" t="s">
        <v>1542</v>
      </c>
      <c r="F820" s="99" t="s">
        <v>3923</v>
      </c>
      <c r="G820" s="111" t="s">
        <v>3924</v>
      </c>
      <c r="H820" s="78">
        <v>5211.1000000000004</v>
      </c>
      <c r="I820" s="269">
        <v>5211.1000000000004</v>
      </c>
    </row>
    <row r="821" spans="1:9" s="2" customFormat="1" ht="45" customHeight="1">
      <c r="A821" s="24" t="s">
        <v>834</v>
      </c>
      <c r="B821" s="11" t="s">
        <v>3308</v>
      </c>
      <c r="C821" s="11" t="s">
        <v>1496</v>
      </c>
      <c r="D821" s="13" t="s">
        <v>1489</v>
      </c>
      <c r="E821" s="37"/>
      <c r="F821" s="63" t="s">
        <v>3925</v>
      </c>
      <c r="G821" s="234" t="s">
        <v>3861</v>
      </c>
      <c r="H821" s="230">
        <v>1445.42</v>
      </c>
      <c r="I821" s="390">
        <v>1777.87</v>
      </c>
    </row>
    <row r="822" spans="1:9" s="2" customFormat="1" ht="45" customHeight="1">
      <c r="A822" s="24" t="s">
        <v>835</v>
      </c>
      <c r="B822" s="11" t="s">
        <v>3308</v>
      </c>
      <c r="C822" s="11" t="s">
        <v>1496</v>
      </c>
      <c r="D822" s="13" t="s">
        <v>1489</v>
      </c>
      <c r="E822" s="62"/>
      <c r="F822" s="83" t="s">
        <v>3926</v>
      </c>
      <c r="G822" s="234" t="s">
        <v>3861</v>
      </c>
      <c r="H822" s="230">
        <v>1002.98</v>
      </c>
      <c r="I822" s="390">
        <v>1233.67</v>
      </c>
    </row>
    <row r="823" spans="1:9" s="2" customFormat="1" ht="71.25" customHeight="1">
      <c r="A823" s="24" t="s">
        <v>836</v>
      </c>
      <c r="B823" s="11" t="s">
        <v>1501</v>
      </c>
      <c r="C823" s="11" t="s">
        <v>3928</v>
      </c>
      <c r="D823" s="13" t="s">
        <v>1546</v>
      </c>
      <c r="E823" s="37"/>
      <c r="F823" s="63" t="s">
        <v>3931</v>
      </c>
      <c r="G823" s="234" t="s">
        <v>3861</v>
      </c>
      <c r="H823" s="230">
        <v>574.37</v>
      </c>
      <c r="I823" s="390">
        <v>620.30999999999995</v>
      </c>
    </row>
    <row r="824" spans="1:9" s="2" customFormat="1" ht="56.25" customHeight="1">
      <c r="A824" s="24" t="s">
        <v>837</v>
      </c>
      <c r="B824" s="11" t="s">
        <v>1501</v>
      </c>
      <c r="C824" s="12" t="s">
        <v>3929</v>
      </c>
      <c r="D824" s="23" t="s">
        <v>1546</v>
      </c>
      <c r="E824" s="20"/>
      <c r="F824" s="83" t="s">
        <v>3932</v>
      </c>
      <c r="G824" s="234" t="s">
        <v>3861</v>
      </c>
      <c r="H824" s="199">
        <v>12.3</v>
      </c>
      <c r="I824" s="197">
        <v>13.28</v>
      </c>
    </row>
    <row r="825" spans="1:9" s="2" customFormat="1" ht="45" customHeight="1">
      <c r="A825" s="283" t="s">
        <v>838</v>
      </c>
      <c r="B825" s="11" t="s">
        <v>1501</v>
      </c>
      <c r="C825" s="11" t="s">
        <v>3930</v>
      </c>
      <c r="D825" s="13" t="s">
        <v>1546</v>
      </c>
      <c r="E825" s="19"/>
      <c r="F825" s="83" t="s">
        <v>3933</v>
      </c>
      <c r="G825" s="234" t="s">
        <v>3861</v>
      </c>
      <c r="H825" s="171">
        <v>71.13</v>
      </c>
      <c r="I825" s="170">
        <v>76.81</v>
      </c>
    </row>
    <row r="826" spans="1:9" s="2" customFormat="1" ht="45" customHeight="1">
      <c r="A826" s="283" t="s">
        <v>839</v>
      </c>
      <c r="B826" s="27" t="s">
        <v>3934</v>
      </c>
      <c r="C826" s="27" t="s">
        <v>3935</v>
      </c>
      <c r="D826" s="28" t="s">
        <v>1489</v>
      </c>
      <c r="E826" s="62"/>
      <c r="F826" s="104" t="s">
        <v>3936</v>
      </c>
      <c r="G826" s="243" t="s">
        <v>3861</v>
      </c>
      <c r="H826" s="78">
        <v>138.88999999999999</v>
      </c>
      <c r="I826" s="269">
        <v>150</v>
      </c>
    </row>
    <row r="827" spans="1:9" s="2" customFormat="1" ht="45" customHeight="1">
      <c r="A827" s="283" t="s">
        <v>840</v>
      </c>
      <c r="B827" s="27" t="s">
        <v>1528</v>
      </c>
      <c r="C827" s="27" t="s">
        <v>3937</v>
      </c>
      <c r="D827" s="13" t="s">
        <v>1530</v>
      </c>
      <c r="E827" s="37" t="s">
        <v>1531</v>
      </c>
      <c r="F827" s="104" t="s">
        <v>3938</v>
      </c>
      <c r="G827" s="234" t="s">
        <v>3939</v>
      </c>
      <c r="H827" s="171">
        <v>1078.02</v>
      </c>
      <c r="I827" s="170">
        <v>1325.96</v>
      </c>
    </row>
    <row r="828" spans="1:9" s="2" customFormat="1" ht="60" customHeight="1">
      <c r="A828" s="283" t="s">
        <v>841</v>
      </c>
      <c r="B828" s="27" t="s">
        <v>1534</v>
      </c>
      <c r="C828" s="27" t="s">
        <v>3940</v>
      </c>
      <c r="D828" s="28" t="s">
        <v>1536</v>
      </c>
      <c r="E828" s="62" t="s">
        <v>1537</v>
      </c>
      <c r="F828" s="104" t="s">
        <v>3941</v>
      </c>
      <c r="G828" s="243" t="s">
        <v>3916</v>
      </c>
      <c r="H828" s="78">
        <v>224</v>
      </c>
      <c r="I828" s="269">
        <v>275.52</v>
      </c>
    </row>
    <row r="829" spans="1:9" s="2" customFormat="1" ht="49.5" customHeight="1">
      <c r="A829" s="283" t="s">
        <v>842</v>
      </c>
      <c r="B829" s="27" t="s">
        <v>1657</v>
      </c>
      <c r="C829" s="27" t="s">
        <v>3942</v>
      </c>
      <c r="D829" s="28" t="s">
        <v>1659</v>
      </c>
      <c r="E829" s="62" t="s">
        <v>1660</v>
      </c>
      <c r="F829" s="104" t="s">
        <v>3943</v>
      </c>
      <c r="G829" s="243" t="s">
        <v>3944</v>
      </c>
      <c r="H829" s="78">
        <v>508.76</v>
      </c>
      <c r="I829" s="269">
        <v>625.77</v>
      </c>
    </row>
    <row r="830" spans="1:9" s="2" customFormat="1" ht="53.25" customHeight="1">
      <c r="A830" s="283" t="s">
        <v>843</v>
      </c>
      <c r="B830" s="27" t="s">
        <v>1501</v>
      </c>
      <c r="C830" s="127" t="s">
        <v>3945</v>
      </c>
      <c r="D830" s="39" t="s">
        <v>1546</v>
      </c>
      <c r="E830" s="62"/>
      <c r="F830" s="116" t="s">
        <v>3946</v>
      </c>
      <c r="G830" s="253" t="s">
        <v>3947</v>
      </c>
      <c r="H830" s="68">
        <v>336.09</v>
      </c>
      <c r="I830" s="303">
        <v>362.97</v>
      </c>
    </row>
    <row r="831" spans="1:9" s="2" customFormat="1" ht="45" customHeight="1">
      <c r="A831" s="283" t="s">
        <v>844</v>
      </c>
      <c r="B831" s="27" t="s">
        <v>3948</v>
      </c>
      <c r="C831" s="27" t="s">
        <v>3949</v>
      </c>
      <c r="D831" s="28" t="s">
        <v>1489</v>
      </c>
      <c r="E831" s="37"/>
      <c r="F831" s="104" t="s">
        <v>3950</v>
      </c>
      <c r="G831" s="243" t="s">
        <v>3951</v>
      </c>
      <c r="H831" s="78">
        <v>31.71</v>
      </c>
      <c r="I831" s="269">
        <v>39</v>
      </c>
    </row>
    <row r="832" spans="1:9" s="2" customFormat="1" ht="45" customHeight="1">
      <c r="A832" s="283" t="s">
        <v>845</v>
      </c>
      <c r="B832" s="27" t="s">
        <v>2826</v>
      </c>
      <c r="C832" s="27" t="s">
        <v>3952</v>
      </c>
      <c r="D832" s="28" t="s">
        <v>3953</v>
      </c>
      <c r="E832" s="62" t="s">
        <v>3810</v>
      </c>
      <c r="F832" s="104" t="s">
        <v>3954</v>
      </c>
      <c r="G832" s="243" t="s">
        <v>3920</v>
      </c>
      <c r="H832" s="78">
        <v>300.95999999999998</v>
      </c>
      <c r="I832" s="269">
        <v>370.19</v>
      </c>
    </row>
    <row r="833" spans="1:9" s="2" customFormat="1" ht="45" customHeight="1">
      <c r="A833" s="283" t="s">
        <v>846</v>
      </c>
      <c r="B833" s="100" t="s">
        <v>3955</v>
      </c>
      <c r="C833" s="100" t="s">
        <v>3956</v>
      </c>
      <c r="D833" s="101" t="s">
        <v>3957</v>
      </c>
      <c r="E833" s="102">
        <v>45478</v>
      </c>
      <c r="F833" s="92" t="s">
        <v>3958</v>
      </c>
      <c r="G833" s="236">
        <v>45545</v>
      </c>
      <c r="H833" s="100">
        <v>16800</v>
      </c>
      <c r="I833" s="202">
        <f>H833*1.23</f>
        <v>20664</v>
      </c>
    </row>
    <row r="834" spans="1:9" s="2" customFormat="1" ht="45" customHeight="1">
      <c r="A834" s="283" t="s">
        <v>847</v>
      </c>
      <c r="B834" s="100" t="s">
        <v>3959</v>
      </c>
      <c r="C834" s="100" t="s">
        <v>3960</v>
      </c>
      <c r="D834" s="101" t="s">
        <v>3961</v>
      </c>
      <c r="E834" s="102"/>
      <c r="F834" s="92" t="s">
        <v>3962</v>
      </c>
      <c r="G834" s="236">
        <v>45546</v>
      </c>
      <c r="H834" s="100">
        <v>630</v>
      </c>
      <c r="I834" s="202">
        <f>H834*1.23</f>
        <v>774.9</v>
      </c>
    </row>
    <row r="835" spans="1:9" s="2" customFormat="1" ht="45" customHeight="1">
      <c r="A835" s="283" t="s">
        <v>848</v>
      </c>
      <c r="B835" s="100" t="s">
        <v>3963</v>
      </c>
      <c r="C835" s="128" t="s">
        <v>3964</v>
      </c>
      <c r="D835" s="129" t="s">
        <v>3965</v>
      </c>
      <c r="E835" s="163">
        <v>45478</v>
      </c>
      <c r="F835" s="130" t="s">
        <v>3966</v>
      </c>
      <c r="G835" s="236">
        <v>45548</v>
      </c>
      <c r="H835" s="128">
        <v>373.98</v>
      </c>
      <c r="I835" s="175">
        <v>460</v>
      </c>
    </row>
    <row r="836" spans="1:9" s="2" customFormat="1" ht="45" customHeight="1">
      <c r="A836" s="283" t="s">
        <v>849</v>
      </c>
      <c r="B836" s="100" t="s">
        <v>3963</v>
      </c>
      <c r="C836" s="128" t="s">
        <v>3967</v>
      </c>
      <c r="D836" s="129" t="s">
        <v>2337</v>
      </c>
      <c r="E836" s="163">
        <v>45478</v>
      </c>
      <c r="F836" s="130" t="s">
        <v>3968</v>
      </c>
      <c r="G836" s="236">
        <v>45548</v>
      </c>
      <c r="H836" s="128">
        <v>138.22</v>
      </c>
      <c r="I836" s="175">
        <v>170.01</v>
      </c>
    </row>
    <row r="837" spans="1:9" s="2" customFormat="1" ht="45" customHeight="1">
      <c r="A837" s="283" t="s">
        <v>850</v>
      </c>
      <c r="B837" s="100" t="s">
        <v>2081</v>
      </c>
      <c r="C837" s="128" t="s">
        <v>3969</v>
      </c>
      <c r="D837" s="129" t="s">
        <v>3970</v>
      </c>
      <c r="E837" s="163" t="s">
        <v>3894</v>
      </c>
      <c r="F837" s="55" t="s">
        <v>3971</v>
      </c>
      <c r="G837" s="234">
        <v>45551</v>
      </c>
      <c r="H837" s="344">
        <v>464</v>
      </c>
      <c r="I837" s="345">
        <v>570.72</v>
      </c>
    </row>
    <row r="838" spans="1:9" s="2" customFormat="1" ht="45" customHeight="1">
      <c r="A838" s="283" t="s">
        <v>851</v>
      </c>
      <c r="B838" s="11" t="s">
        <v>1524</v>
      </c>
      <c r="C838" s="11" t="s">
        <v>1525</v>
      </c>
      <c r="D838" s="13" t="s">
        <v>1489</v>
      </c>
      <c r="E838" s="163"/>
      <c r="F838" s="63" t="s">
        <v>3972</v>
      </c>
      <c r="G838" s="234" t="s">
        <v>3973</v>
      </c>
      <c r="H838" s="230">
        <v>40.159999999999997</v>
      </c>
      <c r="I838" s="390">
        <v>42.17</v>
      </c>
    </row>
    <row r="839" spans="1:9" s="2" customFormat="1" ht="45" customHeight="1">
      <c r="A839" s="283" t="s">
        <v>852</v>
      </c>
      <c r="B839" s="100" t="s">
        <v>3974</v>
      </c>
      <c r="C839" s="128" t="s">
        <v>1525</v>
      </c>
      <c r="D839" s="129" t="s">
        <v>1489</v>
      </c>
      <c r="E839" s="163"/>
      <c r="F839" s="130" t="s">
        <v>3975</v>
      </c>
      <c r="G839" s="236">
        <v>45554</v>
      </c>
      <c r="H839" s="128">
        <v>54.22</v>
      </c>
      <c r="I839" s="175">
        <v>56.93</v>
      </c>
    </row>
    <row r="840" spans="1:9" s="2" customFormat="1" ht="59.25" customHeight="1">
      <c r="A840" s="316" t="s">
        <v>853</v>
      </c>
      <c r="B840" s="128" t="s">
        <v>1713</v>
      </c>
      <c r="C840" s="128" t="s">
        <v>3976</v>
      </c>
      <c r="D840" s="129" t="s">
        <v>3977</v>
      </c>
      <c r="E840" s="163">
        <v>45544</v>
      </c>
      <c r="F840" s="319" t="s">
        <v>4013</v>
      </c>
      <c r="G840" s="236">
        <v>45553</v>
      </c>
      <c r="H840" s="320">
        <v>36000</v>
      </c>
      <c r="I840" s="321">
        <v>44280</v>
      </c>
    </row>
    <row r="841" spans="1:9" s="2" customFormat="1" ht="55.5" customHeight="1">
      <c r="A841" s="298" t="s">
        <v>854</v>
      </c>
      <c r="B841" s="128" t="s">
        <v>1716</v>
      </c>
      <c r="C841" s="128" t="s">
        <v>3978</v>
      </c>
      <c r="D841" s="129" t="s">
        <v>3979</v>
      </c>
      <c r="E841" s="163">
        <v>45516</v>
      </c>
      <c r="F841" s="319" t="s">
        <v>4014</v>
      </c>
      <c r="G841" s="236">
        <v>45544</v>
      </c>
      <c r="H841" s="320">
        <v>1756.1</v>
      </c>
      <c r="I841" s="321">
        <v>2160</v>
      </c>
    </row>
    <row r="842" spans="1:9" s="2" customFormat="1" ht="68.25" customHeight="1">
      <c r="A842" s="298" t="s">
        <v>855</v>
      </c>
      <c r="B842" s="128" t="s">
        <v>1716</v>
      </c>
      <c r="C842" s="128" t="s">
        <v>3980</v>
      </c>
      <c r="D842" s="129" t="s">
        <v>3981</v>
      </c>
      <c r="E842" s="163">
        <v>45516</v>
      </c>
      <c r="F842" s="319" t="s">
        <v>4015</v>
      </c>
      <c r="G842" s="236">
        <v>45544</v>
      </c>
      <c r="H842" s="320">
        <v>520</v>
      </c>
      <c r="I842" s="321">
        <v>561.6</v>
      </c>
    </row>
    <row r="843" spans="1:9" s="2" customFormat="1" ht="62.25" customHeight="1">
      <c r="A843" s="298" t="s">
        <v>856</v>
      </c>
      <c r="B843" s="128" t="s">
        <v>2692</v>
      </c>
      <c r="C843" s="128" t="s">
        <v>3982</v>
      </c>
      <c r="D843" s="129" t="s">
        <v>3983</v>
      </c>
      <c r="E843" s="163">
        <v>45533</v>
      </c>
      <c r="F843" s="319" t="s">
        <v>4016</v>
      </c>
      <c r="G843" s="236">
        <v>45546</v>
      </c>
      <c r="H843" s="320">
        <v>351.85</v>
      </c>
      <c r="I843" s="321">
        <v>380</v>
      </c>
    </row>
    <row r="844" spans="1:9" s="2" customFormat="1" ht="84.75" customHeight="1">
      <c r="A844" s="298" t="s">
        <v>857</v>
      </c>
      <c r="B844" s="128" t="s">
        <v>3984</v>
      </c>
      <c r="C844" s="128" t="s">
        <v>3985</v>
      </c>
      <c r="D844" s="129" t="s">
        <v>3986</v>
      </c>
      <c r="E844" s="163">
        <v>45533</v>
      </c>
      <c r="F844" s="319" t="s">
        <v>4017</v>
      </c>
      <c r="G844" s="236">
        <v>45544</v>
      </c>
      <c r="H844" s="320">
        <v>1609.08</v>
      </c>
      <c r="I844" s="321">
        <v>1749</v>
      </c>
    </row>
    <row r="845" spans="1:9" s="2" customFormat="1" ht="81" customHeight="1">
      <c r="A845" s="298" t="s">
        <v>858</v>
      </c>
      <c r="B845" s="128" t="s">
        <v>3987</v>
      </c>
      <c r="C845" s="128" t="s">
        <v>3988</v>
      </c>
      <c r="D845" s="129" t="s">
        <v>3989</v>
      </c>
      <c r="E845" s="163">
        <v>45533</v>
      </c>
      <c r="F845" s="319" t="s">
        <v>3306</v>
      </c>
      <c r="G845" s="236">
        <v>45546</v>
      </c>
      <c r="H845" s="320">
        <v>4500</v>
      </c>
      <c r="I845" s="321">
        <v>5535</v>
      </c>
    </row>
    <row r="846" spans="1:9" s="2" customFormat="1" ht="54.75" customHeight="1">
      <c r="A846" s="298" t="s">
        <v>859</v>
      </c>
      <c r="B846" s="128" t="s">
        <v>3990</v>
      </c>
      <c r="C846" s="128" t="s">
        <v>3991</v>
      </c>
      <c r="D846" s="129" t="s">
        <v>3992</v>
      </c>
      <c r="E846" s="163">
        <v>45533</v>
      </c>
      <c r="F846" s="319" t="s">
        <v>4018</v>
      </c>
      <c r="G846" s="236">
        <v>45547</v>
      </c>
      <c r="H846" s="320">
        <v>4515.78</v>
      </c>
      <c r="I846" s="321">
        <v>5554.41</v>
      </c>
    </row>
    <row r="847" spans="1:9" s="2" customFormat="1" ht="57.75" customHeight="1">
      <c r="A847" s="298" t="s">
        <v>860</v>
      </c>
      <c r="B847" s="128" t="s">
        <v>3993</v>
      </c>
      <c r="C847" s="128" t="s">
        <v>3994</v>
      </c>
      <c r="D847" s="129" t="s">
        <v>3995</v>
      </c>
      <c r="E847" s="163">
        <v>45544</v>
      </c>
      <c r="F847" s="319" t="s">
        <v>4019</v>
      </c>
      <c r="G847" s="236">
        <v>45544</v>
      </c>
      <c r="H847" s="320">
        <v>1626.02</v>
      </c>
      <c r="I847" s="321">
        <v>2000</v>
      </c>
    </row>
    <row r="848" spans="1:9" s="2" customFormat="1" ht="63" customHeight="1">
      <c r="A848" s="298" t="s">
        <v>861</v>
      </c>
      <c r="B848" s="128" t="s">
        <v>1716</v>
      </c>
      <c r="C848" s="128" t="s">
        <v>3996</v>
      </c>
      <c r="D848" s="129" t="s">
        <v>3997</v>
      </c>
      <c r="E848" s="163">
        <v>45545</v>
      </c>
      <c r="F848" s="319" t="s">
        <v>4020</v>
      </c>
      <c r="G848" s="236">
        <v>45551</v>
      </c>
      <c r="H848" s="294">
        <v>1666.67</v>
      </c>
      <c r="I848" s="321">
        <v>1800</v>
      </c>
    </row>
    <row r="849" spans="1:9" s="2" customFormat="1" ht="99" customHeight="1">
      <c r="A849" s="298" t="s">
        <v>862</v>
      </c>
      <c r="B849" s="128" t="s">
        <v>3577</v>
      </c>
      <c r="C849" s="128" t="s">
        <v>3998</v>
      </c>
      <c r="D849" s="129" t="s">
        <v>3999</v>
      </c>
      <c r="E849" s="163">
        <v>45545</v>
      </c>
      <c r="F849" s="319" t="s">
        <v>4021</v>
      </c>
      <c r="G849" s="236">
        <v>45545</v>
      </c>
      <c r="H849" s="294">
        <v>195.24</v>
      </c>
      <c r="I849" s="321">
        <v>205</v>
      </c>
    </row>
    <row r="850" spans="1:9" s="2" customFormat="1" ht="67.5" customHeight="1">
      <c r="A850" s="298" t="s">
        <v>863</v>
      </c>
      <c r="B850" s="128" t="s">
        <v>4000</v>
      </c>
      <c r="C850" s="128" t="s">
        <v>4001</v>
      </c>
      <c r="D850" s="129" t="s">
        <v>4002</v>
      </c>
      <c r="E850" s="163">
        <v>45545</v>
      </c>
      <c r="F850" s="319" t="s">
        <v>1906</v>
      </c>
      <c r="G850" s="236">
        <v>45545</v>
      </c>
      <c r="H850" s="294">
        <v>6500</v>
      </c>
      <c r="I850" s="321">
        <v>6500</v>
      </c>
    </row>
    <row r="851" spans="1:9" s="2" customFormat="1" ht="96.75" customHeight="1">
      <c r="A851" s="298" t="s">
        <v>864</v>
      </c>
      <c r="B851" s="128" t="s">
        <v>4003</v>
      </c>
      <c r="C851" s="128" t="s">
        <v>4004</v>
      </c>
      <c r="D851" s="129" t="s">
        <v>4005</v>
      </c>
      <c r="E851" s="163">
        <v>45545</v>
      </c>
      <c r="F851" s="319" t="s">
        <v>4022</v>
      </c>
      <c r="G851" s="236">
        <v>45546</v>
      </c>
      <c r="H851" s="294">
        <v>50</v>
      </c>
      <c r="I851" s="321">
        <v>61.5</v>
      </c>
    </row>
    <row r="852" spans="1:9" s="2" customFormat="1" ht="84" customHeight="1">
      <c r="A852" s="298" t="s">
        <v>865</v>
      </c>
      <c r="B852" s="272" t="s">
        <v>4006</v>
      </c>
      <c r="C852" s="322" t="s">
        <v>4007</v>
      </c>
      <c r="D852" s="144" t="s">
        <v>4008</v>
      </c>
      <c r="E852" s="163">
        <v>45545</v>
      </c>
      <c r="F852" s="319" t="s">
        <v>4023</v>
      </c>
      <c r="G852" s="236">
        <v>45546</v>
      </c>
      <c r="H852" s="294">
        <v>448.09</v>
      </c>
      <c r="I852" s="321">
        <v>491.81</v>
      </c>
    </row>
    <row r="853" spans="1:9" s="2" customFormat="1" ht="86.25" customHeight="1">
      <c r="A853" s="298" t="s">
        <v>866</v>
      </c>
      <c r="B853" s="128" t="s">
        <v>4009</v>
      </c>
      <c r="C853" s="128" t="s">
        <v>4007</v>
      </c>
      <c r="D853" s="129" t="s">
        <v>4010</v>
      </c>
      <c r="E853" s="163">
        <v>45545</v>
      </c>
      <c r="F853" s="319" t="s">
        <v>4024</v>
      </c>
      <c r="G853" s="236">
        <v>45549</v>
      </c>
      <c r="H853" s="294">
        <v>334.99</v>
      </c>
      <c r="I853" s="321">
        <v>356.41</v>
      </c>
    </row>
    <row r="854" spans="1:9" s="2" customFormat="1" ht="76.5" customHeight="1">
      <c r="A854" s="298" t="s">
        <v>867</v>
      </c>
      <c r="B854" s="100" t="s">
        <v>4011</v>
      </c>
      <c r="C854" s="100" t="s">
        <v>4007</v>
      </c>
      <c r="D854" s="101" t="s">
        <v>4012</v>
      </c>
      <c r="E854" s="102">
        <v>45548</v>
      </c>
      <c r="F854" s="297" t="s">
        <v>4025</v>
      </c>
      <c r="G854" s="94">
        <v>45549</v>
      </c>
      <c r="H854" s="168">
        <v>85.5</v>
      </c>
      <c r="I854" s="315">
        <v>89.78</v>
      </c>
    </row>
    <row r="855" spans="1:9" s="2" customFormat="1" ht="57.75" customHeight="1">
      <c r="A855" s="24" t="s">
        <v>868</v>
      </c>
      <c r="B855" s="112" t="s">
        <v>4026</v>
      </c>
      <c r="C855" s="100" t="s">
        <v>4027</v>
      </c>
      <c r="D855" s="101" t="s">
        <v>4028</v>
      </c>
      <c r="E855" s="102">
        <v>45545</v>
      </c>
      <c r="F855" s="92" t="s">
        <v>4029</v>
      </c>
      <c r="G855" s="94">
        <v>45552</v>
      </c>
      <c r="H855" s="100">
        <v>320</v>
      </c>
      <c r="I855" s="202">
        <v>393.6</v>
      </c>
    </row>
    <row r="856" spans="1:9" s="2" customFormat="1" ht="48.75" customHeight="1">
      <c r="A856" s="24" t="s">
        <v>869</v>
      </c>
      <c r="B856" s="11" t="s">
        <v>1719</v>
      </c>
      <c r="C856" s="11" t="s">
        <v>2140</v>
      </c>
      <c r="D856" s="13" t="s">
        <v>1489</v>
      </c>
      <c r="E856" s="102"/>
      <c r="F856" s="63" t="s">
        <v>4030</v>
      </c>
      <c r="G856" s="234" t="s">
        <v>4031</v>
      </c>
      <c r="H856" s="230">
        <v>52.79</v>
      </c>
      <c r="I856" s="390">
        <v>57</v>
      </c>
    </row>
    <row r="857" spans="1:9" s="2" customFormat="1" ht="57" customHeight="1">
      <c r="A857" s="24" t="s">
        <v>870</v>
      </c>
      <c r="B857" s="112" t="s">
        <v>4035</v>
      </c>
      <c r="C857" s="100" t="s">
        <v>4032</v>
      </c>
      <c r="D857" s="101" t="s">
        <v>4033</v>
      </c>
      <c r="E857" s="102">
        <v>45541</v>
      </c>
      <c r="F857" s="92" t="s">
        <v>4034</v>
      </c>
      <c r="G857" s="94" t="s">
        <v>3894</v>
      </c>
      <c r="H857" s="100">
        <v>1792.68</v>
      </c>
      <c r="I857" s="202">
        <v>2205</v>
      </c>
    </row>
    <row r="858" spans="1:9" s="2" customFormat="1" ht="57" customHeight="1">
      <c r="A858" s="24" t="s">
        <v>871</v>
      </c>
      <c r="B858" s="112" t="s">
        <v>1958</v>
      </c>
      <c r="C858" s="100" t="s">
        <v>4036</v>
      </c>
      <c r="D858" s="101" t="s">
        <v>1960</v>
      </c>
      <c r="E858" s="102">
        <v>45293</v>
      </c>
      <c r="F858" s="92" t="s">
        <v>4037</v>
      </c>
      <c r="G858" s="94" t="s">
        <v>4038</v>
      </c>
      <c r="H858" s="100">
        <v>500</v>
      </c>
      <c r="I858" s="202">
        <v>540</v>
      </c>
    </row>
    <row r="859" spans="1:9" s="2" customFormat="1" ht="45" customHeight="1">
      <c r="A859" s="24" t="s">
        <v>872</v>
      </c>
      <c r="B859" s="11" t="s">
        <v>1958</v>
      </c>
      <c r="C859" s="11" t="s">
        <v>2599</v>
      </c>
      <c r="D859" s="13" t="s">
        <v>1992</v>
      </c>
      <c r="E859" s="102">
        <v>45293</v>
      </c>
      <c r="F859" s="83" t="s">
        <v>4039</v>
      </c>
      <c r="G859" s="234" t="s">
        <v>4038</v>
      </c>
      <c r="H859" s="230">
        <v>203.7</v>
      </c>
      <c r="I859" s="390">
        <v>220</v>
      </c>
    </row>
    <row r="860" spans="1:9" s="2" customFormat="1" ht="60.75" customHeight="1">
      <c r="A860" s="24" t="s">
        <v>873</v>
      </c>
      <c r="B860" s="112" t="s">
        <v>4040</v>
      </c>
      <c r="C860" s="100" t="s">
        <v>4041</v>
      </c>
      <c r="D860" s="101" t="s">
        <v>4042</v>
      </c>
      <c r="E860" s="102" t="s">
        <v>3726</v>
      </c>
      <c r="F860" s="92" t="s">
        <v>4043</v>
      </c>
      <c r="G860" s="94" t="s">
        <v>4044</v>
      </c>
      <c r="H860" s="100">
        <v>3530</v>
      </c>
      <c r="I860" s="202">
        <v>4341.8999999999996</v>
      </c>
    </row>
    <row r="861" spans="1:9" s="2" customFormat="1" ht="59.25" customHeight="1">
      <c r="A861" s="283" t="s">
        <v>874</v>
      </c>
      <c r="B861" s="100" t="s">
        <v>1528</v>
      </c>
      <c r="C861" s="112" t="s">
        <v>4045</v>
      </c>
      <c r="D861" s="101" t="s">
        <v>1530</v>
      </c>
      <c r="E861" s="102" t="s">
        <v>1531</v>
      </c>
      <c r="F861" s="92" t="s">
        <v>4046</v>
      </c>
      <c r="G861" s="94" t="s">
        <v>4047</v>
      </c>
      <c r="H861" s="100">
        <v>1103.32</v>
      </c>
      <c r="I861" s="202">
        <v>1357.07</v>
      </c>
    </row>
    <row r="862" spans="1:9" s="2" customFormat="1" ht="57" customHeight="1">
      <c r="A862" s="283" t="s">
        <v>875</v>
      </c>
      <c r="B862" s="27" t="s">
        <v>1652</v>
      </c>
      <c r="C862" s="182" t="s">
        <v>4048</v>
      </c>
      <c r="D862" s="28" t="s">
        <v>1653</v>
      </c>
      <c r="E862" s="62" t="s">
        <v>1654</v>
      </c>
      <c r="F862" s="104" t="s">
        <v>4049</v>
      </c>
      <c r="G862" s="243" t="s">
        <v>4050</v>
      </c>
      <c r="H862" s="78">
        <v>2260</v>
      </c>
      <c r="I862" s="269">
        <v>2779.8</v>
      </c>
    </row>
    <row r="863" spans="1:9" s="2" customFormat="1" ht="45" customHeight="1">
      <c r="A863" s="283" t="s">
        <v>876</v>
      </c>
      <c r="B863" s="27" t="s">
        <v>1515</v>
      </c>
      <c r="C863" s="180" t="s">
        <v>1516</v>
      </c>
      <c r="D863" s="39" t="s">
        <v>1489</v>
      </c>
      <c r="E863" s="62"/>
      <c r="F863" s="104" t="s">
        <v>4051</v>
      </c>
      <c r="G863" s="253" t="s">
        <v>4052</v>
      </c>
      <c r="H863" s="78">
        <v>1514.15</v>
      </c>
      <c r="I863" s="269">
        <v>1862.4</v>
      </c>
    </row>
    <row r="864" spans="1:9" s="2" customFormat="1" ht="45" customHeight="1">
      <c r="A864" s="283" t="s">
        <v>877</v>
      </c>
      <c r="B864" s="11" t="s">
        <v>3358</v>
      </c>
      <c r="C864" s="284" t="s">
        <v>4053</v>
      </c>
      <c r="D864" s="19" t="s">
        <v>4054</v>
      </c>
      <c r="E864" s="62" t="s">
        <v>4055</v>
      </c>
      <c r="F864" s="41" t="s">
        <v>4056</v>
      </c>
      <c r="G864" s="234">
        <v>45560</v>
      </c>
      <c r="H864" s="171">
        <v>514.5</v>
      </c>
      <c r="I864" s="170">
        <v>632.84</v>
      </c>
    </row>
    <row r="865" spans="1:9" s="2" customFormat="1" ht="45" customHeight="1">
      <c r="A865" s="283" t="s">
        <v>878</v>
      </c>
      <c r="B865" s="11" t="s">
        <v>4057</v>
      </c>
      <c r="C865" s="284" t="s">
        <v>4058</v>
      </c>
      <c r="D865" s="19" t="s">
        <v>4059</v>
      </c>
      <c r="E865" s="37" t="s">
        <v>3677</v>
      </c>
      <c r="F865" s="149" t="s">
        <v>4060</v>
      </c>
      <c r="G865" s="234">
        <v>45559</v>
      </c>
      <c r="H865" s="171">
        <v>243.9</v>
      </c>
      <c r="I865" s="170">
        <v>300</v>
      </c>
    </row>
    <row r="866" spans="1:9" s="2" customFormat="1" ht="56.25" customHeight="1">
      <c r="A866" s="283" t="s">
        <v>879</v>
      </c>
      <c r="B866" s="11" t="s">
        <v>3308</v>
      </c>
      <c r="C866" s="285" t="s">
        <v>1496</v>
      </c>
      <c r="D866" s="45" t="s">
        <v>1489</v>
      </c>
      <c r="E866" s="261"/>
      <c r="F866" s="149" t="s">
        <v>4061</v>
      </c>
      <c r="G866" s="327" t="s">
        <v>4062</v>
      </c>
      <c r="H866" s="171">
        <v>809.38</v>
      </c>
      <c r="I866" s="170">
        <v>995.54</v>
      </c>
    </row>
    <row r="867" spans="1:9" s="2" customFormat="1" ht="39" customHeight="1">
      <c r="A867" s="283" t="s">
        <v>880</v>
      </c>
      <c r="B867" s="21" t="s">
        <v>1647</v>
      </c>
      <c r="C867" s="180" t="s">
        <v>4063</v>
      </c>
      <c r="D867" s="28" t="s">
        <v>1649</v>
      </c>
      <c r="E867" s="37" t="s">
        <v>1500</v>
      </c>
      <c r="F867" s="22" t="s">
        <v>2528</v>
      </c>
      <c r="G867" s="328" t="s">
        <v>4064</v>
      </c>
      <c r="H867" s="76">
        <v>4512.2</v>
      </c>
      <c r="I867" s="269">
        <v>5550</v>
      </c>
    </row>
    <row r="868" spans="1:9" s="2" customFormat="1" ht="54.75" customHeight="1">
      <c r="A868" s="283" t="s">
        <v>881</v>
      </c>
      <c r="B868" s="11" t="s">
        <v>2640</v>
      </c>
      <c r="C868" s="284" t="s">
        <v>2758</v>
      </c>
      <c r="D868" s="13" t="s">
        <v>2641</v>
      </c>
      <c r="E868" s="19" t="s">
        <v>2642</v>
      </c>
      <c r="F868" s="63" t="s">
        <v>4065</v>
      </c>
      <c r="G868" s="33" t="s">
        <v>4066</v>
      </c>
      <c r="H868" s="171">
        <v>29</v>
      </c>
      <c r="I868" s="170">
        <v>35.67</v>
      </c>
    </row>
    <row r="869" spans="1:9" s="2" customFormat="1" ht="52.5" customHeight="1">
      <c r="A869" s="283" t="s">
        <v>882</v>
      </c>
      <c r="B869" s="11" t="s">
        <v>4067</v>
      </c>
      <c r="C869" s="284" t="s">
        <v>4068</v>
      </c>
      <c r="D869" s="13" t="s">
        <v>1509</v>
      </c>
      <c r="E869" s="95"/>
      <c r="F869" s="83" t="s">
        <v>1970</v>
      </c>
      <c r="G869" s="234" t="s">
        <v>4052</v>
      </c>
      <c r="H869" s="208">
        <v>160</v>
      </c>
      <c r="I869" s="404">
        <v>160</v>
      </c>
    </row>
    <row r="870" spans="1:9" s="2" customFormat="1" ht="67.5" customHeight="1">
      <c r="A870" s="283" t="s">
        <v>883</v>
      </c>
      <c r="B870" s="100" t="s">
        <v>1742</v>
      </c>
      <c r="C870" s="112" t="s">
        <v>4069</v>
      </c>
      <c r="D870" s="101" t="s">
        <v>1744</v>
      </c>
      <c r="E870" s="102" t="s">
        <v>1745</v>
      </c>
      <c r="F870" s="92" t="s">
        <v>4070</v>
      </c>
      <c r="G870" s="94" t="s">
        <v>4062</v>
      </c>
      <c r="H870" s="100">
        <v>45</v>
      </c>
      <c r="I870" s="202">
        <v>55.35</v>
      </c>
    </row>
    <row r="871" spans="1:9" s="2" customFormat="1" ht="58.5" customHeight="1">
      <c r="A871" s="283" t="s">
        <v>884</v>
      </c>
      <c r="B871" s="100" t="s">
        <v>1737</v>
      </c>
      <c r="C871" s="112" t="s">
        <v>4544</v>
      </c>
      <c r="D871" s="101" t="s">
        <v>1739</v>
      </c>
      <c r="E871" s="102"/>
      <c r="F871" s="92" t="s">
        <v>4071</v>
      </c>
      <c r="G871" s="94" t="s">
        <v>4072</v>
      </c>
      <c r="H871" s="100">
        <v>2342.44</v>
      </c>
      <c r="I871" s="202">
        <v>2881.2</v>
      </c>
    </row>
    <row r="872" spans="1:9" s="2" customFormat="1" ht="47.25" customHeight="1">
      <c r="A872" s="283" t="s">
        <v>885</v>
      </c>
      <c r="B872" s="11" t="s">
        <v>3033</v>
      </c>
      <c r="C872" s="285" t="s">
        <v>4073</v>
      </c>
      <c r="D872" s="23" t="s">
        <v>4074</v>
      </c>
      <c r="E872" s="102">
        <v>45552</v>
      </c>
      <c r="F872" s="83" t="s">
        <v>4075</v>
      </c>
      <c r="G872" s="327">
        <v>45562</v>
      </c>
      <c r="H872" s="105">
        <v>4100</v>
      </c>
      <c r="I872" s="143">
        <v>4100</v>
      </c>
    </row>
    <row r="873" spans="1:9" s="2" customFormat="1" ht="34.5" customHeight="1">
      <c r="A873" s="283" t="s">
        <v>886</v>
      </c>
      <c r="B873" s="11" t="s">
        <v>1911</v>
      </c>
      <c r="C873" s="284" t="s">
        <v>4076</v>
      </c>
      <c r="D873" s="13" t="s">
        <v>4077</v>
      </c>
      <c r="E873" s="95" t="s">
        <v>3729</v>
      </c>
      <c r="F873" s="83" t="s">
        <v>4078</v>
      </c>
      <c r="G873" s="234">
        <v>45546</v>
      </c>
      <c r="H873" s="171">
        <v>575</v>
      </c>
      <c r="I873" s="170">
        <v>707.25</v>
      </c>
    </row>
    <row r="874" spans="1:9" s="2" customFormat="1" ht="45" customHeight="1">
      <c r="A874" s="283" t="s">
        <v>887</v>
      </c>
      <c r="B874" s="11" t="s">
        <v>1867</v>
      </c>
      <c r="C874" s="100" t="s">
        <v>4079</v>
      </c>
      <c r="D874" s="39" t="s">
        <v>2007</v>
      </c>
      <c r="E874" s="37" t="s">
        <v>2008</v>
      </c>
      <c r="F874" s="92" t="s">
        <v>4080</v>
      </c>
      <c r="G874" s="236">
        <v>45566</v>
      </c>
      <c r="H874" s="168">
        <v>349</v>
      </c>
      <c r="I874" s="315">
        <f>H874*1.23</f>
        <v>429.27</v>
      </c>
    </row>
    <row r="875" spans="1:9" s="2" customFormat="1" ht="34.5" customHeight="1">
      <c r="A875" s="283" t="s">
        <v>888</v>
      </c>
      <c r="B875" s="27" t="s">
        <v>3019</v>
      </c>
      <c r="C875" s="182" t="s">
        <v>4081</v>
      </c>
      <c r="D875" s="28" t="s">
        <v>4082</v>
      </c>
      <c r="E875" s="37" t="s">
        <v>3731</v>
      </c>
      <c r="F875" s="104" t="s">
        <v>4083</v>
      </c>
      <c r="G875" s="243" t="s">
        <v>4084</v>
      </c>
      <c r="H875" s="78">
        <v>8500</v>
      </c>
      <c r="I875" s="269">
        <v>10455</v>
      </c>
    </row>
    <row r="876" spans="1:9" s="2" customFormat="1" ht="45" customHeight="1">
      <c r="A876" s="283" t="s">
        <v>889</v>
      </c>
      <c r="B876" s="10" t="s">
        <v>1701</v>
      </c>
      <c r="C876" s="10" t="s">
        <v>4085</v>
      </c>
      <c r="D876" s="7" t="s">
        <v>4086</v>
      </c>
      <c r="E876" s="346" t="s">
        <v>3679</v>
      </c>
      <c r="F876" s="82" t="s">
        <v>4087</v>
      </c>
      <c r="G876" s="5" t="s">
        <v>3762</v>
      </c>
      <c r="H876" s="347">
        <v>11000</v>
      </c>
      <c r="I876" s="405">
        <v>11000</v>
      </c>
    </row>
    <row r="877" spans="1:9" s="2" customFormat="1" ht="45" customHeight="1">
      <c r="A877" s="283" t="s">
        <v>890</v>
      </c>
      <c r="B877" s="16" t="s">
        <v>4091</v>
      </c>
      <c r="C877" s="287" t="s">
        <v>4088</v>
      </c>
      <c r="D877" s="21" t="s">
        <v>4089</v>
      </c>
      <c r="E877" s="115" t="s">
        <v>3679</v>
      </c>
      <c r="F877" s="46" t="s">
        <v>4090</v>
      </c>
      <c r="G877" s="332">
        <v>45562</v>
      </c>
      <c r="H877" s="16">
        <v>2500</v>
      </c>
      <c r="I877" s="406">
        <v>2700</v>
      </c>
    </row>
    <row r="878" spans="1:9" s="2" customFormat="1" ht="45" customHeight="1">
      <c r="A878" s="283" t="s">
        <v>891</v>
      </c>
      <c r="B878" s="11" t="s">
        <v>2578</v>
      </c>
      <c r="C878" s="284" t="s">
        <v>2579</v>
      </c>
      <c r="D878" s="13" t="s">
        <v>2893</v>
      </c>
      <c r="E878" s="210" t="s">
        <v>2393</v>
      </c>
      <c r="F878" s="63" t="s">
        <v>3793</v>
      </c>
      <c r="G878" s="234">
        <v>45561</v>
      </c>
      <c r="H878" s="171">
        <v>1750</v>
      </c>
      <c r="I878" s="170">
        <v>1750</v>
      </c>
    </row>
    <row r="879" spans="1:9" s="2" customFormat="1" ht="63.75" customHeight="1">
      <c r="A879" s="283" t="s">
        <v>892</v>
      </c>
      <c r="B879" s="11" t="s">
        <v>4092</v>
      </c>
      <c r="C879" s="182" t="s">
        <v>4093</v>
      </c>
      <c r="D879" s="28" t="s">
        <v>4094</v>
      </c>
      <c r="E879" s="210" t="s">
        <v>4055</v>
      </c>
      <c r="F879" s="48" t="s">
        <v>4095</v>
      </c>
      <c r="G879" s="86">
        <v>45560</v>
      </c>
      <c r="H879" s="11">
        <v>785</v>
      </c>
      <c r="I879" s="407">
        <v>847.8</v>
      </c>
    </row>
    <row r="880" spans="1:9" s="2" customFormat="1" ht="65.25" customHeight="1">
      <c r="A880" s="283" t="s">
        <v>893</v>
      </c>
      <c r="B880" s="11" t="s">
        <v>3133</v>
      </c>
      <c r="C880" s="182" t="s">
        <v>4096</v>
      </c>
      <c r="D880" s="28" t="s">
        <v>4097</v>
      </c>
      <c r="E880" s="210" t="s">
        <v>4098</v>
      </c>
      <c r="F880" s="48" t="s">
        <v>4099</v>
      </c>
      <c r="G880" s="86">
        <v>45544</v>
      </c>
      <c r="H880" s="11">
        <v>5170</v>
      </c>
      <c r="I880" s="407">
        <v>5583.6</v>
      </c>
    </row>
    <row r="881" spans="1:9" s="2" customFormat="1" ht="65.25" customHeight="1">
      <c r="A881" s="283" t="s">
        <v>894</v>
      </c>
      <c r="B881" s="100" t="s">
        <v>1763</v>
      </c>
      <c r="C881" s="167" t="s">
        <v>2799</v>
      </c>
      <c r="D881" s="129" t="s">
        <v>4100</v>
      </c>
      <c r="E881" s="163">
        <v>45564</v>
      </c>
      <c r="F881" s="130" t="s">
        <v>3958</v>
      </c>
      <c r="G881" s="236">
        <v>45546</v>
      </c>
      <c r="H881" s="128">
        <v>2958.4</v>
      </c>
      <c r="I881" s="175">
        <v>3195.07</v>
      </c>
    </row>
    <row r="882" spans="1:9" s="2" customFormat="1" ht="65.25" customHeight="1">
      <c r="A882" s="283" t="s">
        <v>895</v>
      </c>
      <c r="B882" s="100" t="s">
        <v>1701</v>
      </c>
      <c r="C882" s="167" t="s">
        <v>4101</v>
      </c>
      <c r="D882" s="101" t="s">
        <v>4102</v>
      </c>
      <c r="E882" s="163">
        <v>45489</v>
      </c>
      <c r="F882" s="130" t="s">
        <v>4103</v>
      </c>
      <c r="G882" s="236">
        <v>45505</v>
      </c>
      <c r="H882" s="128">
        <v>5000</v>
      </c>
      <c r="I882" s="175">
        <v>5000</v>
      </c>
    </row>
    <row r="883" spans="1:9" s="2" customFormat="1" ht="65.25" customHeight="1">
      <c r="A883" s="283" t="s">
        <v>896</v>
      </c>
      <c r="B883" s="100" t="s">
        <v>4104</v>
      </c>
      <c r="C883" s="167" t="s">
        <v>4105</v>
      </c>
      <c r="D883" s="129" t="s">
        <v>4106</v>
      </c>
      <c r="E883" s="163">
        <v>45490</v>
      </c>
      <c r="F883" s="130" t="s">
        <v>4107</v>
      </c>
      <c r="G883" s="236">
        <v>45567</v>
      </c>
      <c r="H883" s="128">
        <v>5000</v>
      </c>
      <c r="I883" s="175">
        <v>5000</v>
      </c>
    </row>
    <row r="884" spans="1:9" s="2" customFormat="1" ht="65.25" customHeight="1">
      <c r="A884" s="283" t="s">
        <v>897</v>
      </c>
      <c r="B884" s="100" t="s">
        <v>1911</v>
      </c>
      <c r="C884" s="167" t="s">
        <v>4108</v>
      </c>
      <c r="D884" s="129" t="s">
        <v>4109</v>
      </c>
      <c r="E884" s="163">
        <v>45541</v>
      </c>
      <c r="F884" s="130" t="s">
        <v>4110</v>
      </c>
      <c r="G884" s="236">
        <v>45560</v>
      </c>
      <c r="H884" s="167">
        <v>575</v>
      </c>
      <c r="I884" s="175">
        <v>707.25</v>
      </c>
    </row>
    <row r="885" spans="1:9" s="2" customFormat="1" ht="65.25" customHeight="1">
      <c r="A885" s="283" t="s">
        <v>898</v>
      </c>
      <c r="B885" s="100" t="s">
        <v>2667</v>
      </c>
      <c r="C885" s="167" t="s">
        <v>4111</v>
      </c>
      <c r="D885" s="129" t="s">
        <v>4112</v>
      </c>
      <c r="E885" s="163">
        <v>45552</v>
      </c>
      <c r="F885" s="130" t="s">
        <v>4113</v>
      </c>
      <c r="G885" s="326">
        <v>45560</v>
      </c>
      <c r="H885" s="100">
        <v>665</v>
      </c>
      <c r="I885" s="175">
        <f>H885*1.23</f>
        <v>817.94999999999993</v>
      </c>
    </row>
    <row r="886" spans="1:9" s="2" customFormat="1" ht="65.25" customHeight="1">
      <c r="A886" s="283" t="s">
        <v>899</v>
      </c>
      <c r="B886" s="100" t="s">
        <v>1528</v>
      </c>
      <c r="C886" s="167" t="s">
        <v>4117</v>
      </c>
      <c r="D886" s="129" t="s">
        <v>1530</v>
      </c>
      <c r="E886" s="163" t="s">
        <v>1531</v>
      </c>
      <c r="F886" s="130" t="s">
        <v>4118</v>
      </c>
      <c r="G886" s="326" t="s">
        <v>4119</v>
      </c>
      <c r="H886" s="100">
        <v>1260.4100000000001</v>
      </c>
      <c r="I886" s="175">
        <v>1550.3</v>
      </c>
    </row>
    <row r="887" spans="1:9" s="2" customFormat="1" ht="60.75" customHeight="1">
      <c r="A887" s="283" t="s">
        <v>900</v>
      </c>
      <c r="B887" s="11" t="s">
        <v>1528</v>
      </c>
      <c r="C887" s="284" t="s">
        <v>4114</v>
      </c>
      <c r="D887" s="47" t="s">
        <v>1530</v>
      </c>
      <c r="E887" s="210" t="s">
        <v>1531</v>
      </c>
      <c r="F887" s="48" t="s">
        <v>4115</v>
      </c>
      <c r="G887" s="86" t="s">
        <v>4116</v>
      </c>
      <c r="H887" s="11">
        <v>624.86</v>
      </c>
      <c r="I887" s="407">
        <v>768.58</v>
      </c>
    </row>
    <row r="888" spans="1:9" s="2" customFormat="1" ht="45" customHeight="1">
      <c r="A888" s="283" t="s">
        <v>901</v>
      </c>
      <c r="B888" s="11" t="s">
        <v>1518</v>
      </c>
      <c r="C888" s="284" t="s">
        <v>4120</v>
      </c>
      <c r="D888" s="47" t="s">
        <v>1520</v>
      </c>
      <c r="E888" s="210" t="s">
        <v>1521</v>
      </c>
      <c r="F888" s="48" t="s">
        <v>4121</v>
      </c>
      <c r="G888" s="86" t="s">
        <v>4122</v>
      </c>
      <c r="H888" s="11">
        <v>2214.3000000000002</v>
      </c>
      <c r="I888" s="211">
        <v>2214.3000000000002</v>
      </c>
    </row>
    <row r="889" spans="1:9" s="2" customFormat="1" ht="45" customHeight="1">
      <c r="A889" s="283" t="s">
        <v>902</v>
      </c>
      <c r="B889" s="11" t="s">
        <v>2026</v>
      </c>
      <c r="C889" s="288" t="s">
        <v>4123</v>
      </c>
      <c r="D889" s="42" t="s">
        <v>1489</v>
      </c>
      <c r="E889" s="84"/>
      <c r="F889" s="43" t="s">
        <v>4124</v>
      </c>
      <c r="G889" s="253">
        <v>45565</v>
      </c>
      <c r="H889" s="44">
        <v>682.22</v>
      </c>
      <c r="I889" s="408">
        <v>839.12</v>
      </c>
    </row>
    <row r="890" spans="1:9" s="2" customFormat="1" ht="45" customHeight="1">
      <c r="A890" s="283" t="s">
        <v>903</v>
      </c>
      <c r="B890" s="11" t="s">
        <v>1772</v>
      </c>
      <c r="C890" s="284" t="s">
        <v>4125</v>
      </c>
      <c r="D890" s="47" t="s">
        <v>1489</v>
      </c>
      <c r="E890" s="95"/>
      <c r="F890" s="48" t="s">
        <v>4126</v>
      </c>
      <c r="G890" s="86">
        <v>45558</v>
      </c>
      <c r="H890" s="208">
        <v>2939.83</v>
      </c>
      <c r="I890" s="399">
        <v>3616</v>
      </c>
    </row>
    <row r="891" spans="1:9" s="2" customFormat="1" ht="45" customHeight="1">
      <c r="A891" s="283" t="s">
        <v>904</v>
      </c>
      <c r="B891" s="11" t="s">
        <v>4127</v>
      </c>
      <c r="C891" s="285" t="s">
        <v>4128</v>
      </c>
      <c r="D891" s="13" t="s">
        <v>1489</v>
      </c>
      <c r="E891" s="19"/>
      <c r="F891" s="83" t="s">
        <v>4129</v>
      </c>
      <c r="G891" s="234" t="s">
        <v>4122</v>
      </c>
      <c r="H891" s="171">
        <v>663.3</v>
      </c>
      <c r="I891" s="170">
        <v>815.86</v>
      </c>
    </row>
    <row r="892" spans="1:9" s="2" customFormat="1" ht="85.5" customHeight="1">
      <c r="A892" s="283" t="s">
        <v>905</v>
      </c>
      <c r="B892" s="11" t="s">
        <v>4130</v>
      </c>
      <c r="C892" s="287" t="s">
        <v>4131</v>
      </c>
      <c r="D892" s="21" t="s">
        <v>1489</v>
      </c>
      <c r="E892" s="115"/>
      <c r="F892" s="46" t="s">
        <v>4132</v>
      </c>
      <c r="G892" s="332">
        <v>45554</v>
      </c>
      <c r="H892" s="171">
        <v>170.68</v>
      </c>
      <c r="I892" s="170">
        <v>209.94</v>
      </c>
    </row>
    <row r="893" spans="1:9" s="2" customFormat="1" ht="52.5" customHeight="1">
      <c r="A893" s="283" t="s">
        <v>906</v>
      </c>
      <c r="B893" s="11" t="s">
        <v>4133</v>
      </c>
      <c r="C893" s="287" t="s">
        <v>4134</v>
      </c>
      <c r="D893" s="21" t="s">
        <v>4135</v>
      </c>
      <c r="E893" s="115" t="s">
        <v>2852</v>
      </c>
      <c r="F893" s="46" t="s">
        <v>4136</v>
      </c>
      <c r="G893" s="332">
        <v>45535</v>
      </c>
      <c r="H893" s="16">
        <v>462.96</v>
      </c>
      <c r="I893" s="406">
        <v>500</v>
      </c>
    </row>
    <row r="894" spans="1:9" s="2" customFormat="1" ht="45" customHeight="1">
      <c r="A894" s="283" t="s">
        <v>907</v>
      </c>
      <c r="B894" s="11" t="s">
        <v>4137</v>
      </c>
      <c r="C894" s="284" t="s">
        <v>4138</v>
      </c>
      <c r="D894" s="13" t="s">
        <v>4139</v>
      </c>
      <c r="E894" s="61" t="s">
        <v>4140</v>
      </c>
      <c r="F894" s="63" t="s">
        <v>4141</v>
      </c>
      <c r="G894" s="234">
        <v>45554</v>
      </c>
      <c r="H894" s="171">
        <v>770</v>
      </c>
      <c r="I894" s="170">
        <v>770</v>
      </c>
    </row>
    <row r="895" spans="1:9" s="2" customFormat="1" ht="54.75" customHeight="1">
      <c r="A895" s="283" t="s">
        <v>908</v>
      </c>
      <c r="B895" s="11" t="s">
        <v>3330</v>
      </c>
      <c r="C895" s="182" t="s">
        <v>4142</v>
      </c>
      <c r="D895" s="28" t="s">
        <v>4143</v>
      </c>
      <c r="E895" s="37" t="s">
        <v>4140</v>
      </c>
      <c r="F895" s="104" t="s">
        <v>3564</v>
      </c>
      <c r="G895" s="243">
        <v>45561</v>
      </c>
      <c r="H895" s="78">
        <v>1787.8</v>
      </c>
      <c r="I895" s="269">
        <v>2199</v>
      </c>
    </row>
    <row r="896" spans="1:9" s="2" customFormat="1" ht="45" customHeight="1">
      <c r="A896" s="283" t="s">
        <v>909</v>
      </c>
      <c r="B896" s="11" t="s">
        <v>4144</v>
      </c>
      <c r="C896" s="284" t="s">
        <v>4145</v>
      </c>
      <c r="D896" s="13" t="s">
        <v>4146</v>
      </c>
      <c r="E896" s="37" t="s">
        <v>4140</v>
      </c>
      <c r="F896" s="63" t="s">
        <v>4147</v>
      </c>
      <c r="G896" s="33">
        <v>45558</v>
      </c>
      <c r="H896" s="171">
        <v>854.35</v>
      </c>
      <c r="I896" s="170">
        <v>921.24</v>
      </c>
    </row>
    <row r="897" spans="1:9" s="2" customFormat="1" ht="49.5" customHeight="1">
      <c r="A897" s="283" t="s">
        <v>910</v>
      </c>
      <c r="B897" s="11" t="s">
        <v>2938</v>
      </c>
      <c r="C897" s="182" t="s">
        <v>4148</v>
      </c>
      <c r="D897" s="28" t="s">
        <v>4149</v>
      </c>
      <c r="E897" s="62" t="s">
        <v>4140</v>
      </c>
      <c r="F897" s="104" t="s">
        <v>4150</v>
      </c>
      <c r="G897" s="243">
        <v>45555</v>
      </c>
      <c r="H897" s="78">
        <v>162.63999999999999</v>
      </c>
      <c r="I897" s="269">
        <v>200.05</v>
      </c>
    </row>
    <row r="898" spans="1:9" s="2" customFormat="1" ht="73.5" customHeight="1">
      <c r="A898" s="283" t="s">
        <v>911</v>
      </c>
      <c r="B898" s="11" t="s">
        <v>4151</v>
      </c>
      <c r="C898" s="182" t="s">
        <v>4152</v>
      </c>
      <c r="D898" s="28" t="s">
        <v>4153</v>
      </c>
      <c r="E898" s="62" t="s">
        <v>4055</v>
      </c>
      <c r="F898" s="104" t="s">
        <v>4154</v>
      </c>
      <c r="G898" s="243">
        <v>45555</v>
      </c>
      <c r="H898" s="78">
        <v>394.31</v>
      </c>
      <c r="I898" s="269">
        <v>485</v>
      </c>
    </row>
    <row r="899" spans="1:9" s="2" customFormat="1" ht="66.75" customHeight="1">
      <c r="A899" s="283" t="s">
        <v>912</v>
      </c>
      <c r="B899" s="11" t="s">
        <v>2946</v>
      </c>
      <c r="C899" s="182" t="s">
        <v>4155</v>
      </c>
      <c r="D899" s="28" t="s">
        <v>4156</v>
      </c>
      <c r="E899" s="62" t="s">
        <v>4055</v>
      </c>
      <c r="F899" s="104" t="s">
        <v>4157</v>
      </c>
      <c r="G899" s="243">
        <v>45555</v>
      </c>
      <c r="H899" s="78">
        <v>162.6</v>
      </c>
      <c r="I899" s="269">
        <v>200</v>
      </c>
    </row>
    <row r="900" spans="1:9" s="2" customFormat="1" ht="57.75" customHeight="1">
      <c r="A900" s="283" t="s">
        <v>913</v>
      </c>
      <c r="B900" s="11" t="s">
        <v>4158</v>
      </c>
      <c r="C900" s="182" t="s">
        <v>4159</v>
      </c>
      <c r="D900" s="28" t="s">
        <v>4160</v>
      </c>
      <c r="E900" s="62" t="s">
        <v>4055</v>
      </c>
      <c r="F900" s="104" t="s">
        <v>4161</v>
      </c>
      <c r="G900" s="243">
        <v>45558</v>
      </c>
      <c r="H900" s="78">
        <v>2936</v>
      </c>
      <c r="I900" s="269">
        <v>2936</v>
      </c>
    </row>
    <row r="901" spans="1:9" s="2" customFormat="1" ht="72" customHeight="1">
      <c r="A901" s="283" t="s">
        <v>914</v>
      </c>
      <c r="B901" s="11" t="s">
        <v>4162</v>
      </c>
      <c r="C901" s="284" t="s">
        <v>4163</v>
      </c>
      <c r="D901" s="19" t="s">
        <v>4164</v>
      </c>
      <c r="E901" s="37" t="s">
        <v>4055</v>
      </c>
      <c r="F901" s="41" t="s">
        <v>4165</v>
      </c>
      <c r="G901" s="234">
        <v>45558</v>
      </c>
      <c r="H901" s="171">
        <v>160.02000000000001</v>
      </c>
      <c r="I901" s="170">
        <v>168.02</v>
      </c>
    </row>
    <row r="902" spans="1:9" s="2" customFormat="1" ht="64.5" customHeight="1">
      <c r="A902" s="283" t="s">
        <v>915</v>
      </c>
      <c r="B902" s="11" t="s">
        <v>1713</v>
      </c>
      <c r="C902" s="182" t="s">
        <v>4166</v>
      </c>
      <c r="D902" s="28" t="s">
        <v>4167</v>
      </c>
      <c r="E902" s="37" t="s">
        <v>4055</v>
      </c>
      <c r="F902" s="104" t="s">
        <v>3752</v>
      </c>
      <c r="G902" s="243">
        <v>45565</v>
      </c>
      <c r="H902" s="78">
        <v>542.09</v>
      </c>
      <c r="I902" s="269">
        <v>602.03</v>
      </c>
    </row>
    <row r="903" spans="1:9" s="2" customFormat="1" ht="45" customHeight="1">
      <c r="A903" s="283" t="s">
        <v>916</v>
      </c>
      <c r="B903" s="11" t="s">
        <v>2089</v>
      </c>
      <c r="C903" s="182" t="s">
        <v>4168</v>
      </c>
      <c r="D903" s="28" t="s">
        <v>4169</v>
      </c>
      <c r="E903" s="62" t="s">
        <v>4055</v>
      </c>
      <c r="F903" s="104" t="s">
        <v>4170</v>
      </c>
      <c r="G903" s="243">
        <v>45554</v>
      </c>
      <c r="H903" s="78">
        <v>34</v>
      </c>
      <c r="I903" s="269">
        <v>36.72</v>
      </c>
    </row>
    <row r="904" spans="1:9" s="2" customFormat="1" ht="45" customHeight="1">
      <c r="A904" s="283" t="s">
        <v>917</v>
      </c>
      <c r="B904" s="11" t="s">
        <v>4171</v>
      </c>
      <c r="C904" s="182" t="s">
        <v>4172</v>
      </c>
      <c r="D904" s="28" t="s">
        <v>4174</v>
      </c>
      <c r="E904" s="62" t="s">
        <v>4175</v>
      </c>
      <c r="F904" s="104" t="s">
        <v>4176</v>
      </c>
      <c r="G904" s="243">
        <v>45562</v>
      </c>
      <c r="H904" s="78">
        <v>13821.14</v>
      </c>
      <c r="I904" s="269">
        <v>17000</v>
      </c>
    </row>
    <row r="905" spans="1:9" s="2" customFormat="1" ht="53.25" customHeight="1">
      <c r="A905" s="283" t="s">
        <v>918</v>
      </c>
      <c r="B905" s="11" t="s">
        <v>1794</v>
      </c>
      <c r="C905" s="182" t="s">
        <v>1795</v>
      </c>
      <c r="D905" s="28" t="s">
        <v>1796</v>
      </c>
      <c r="E905" s="37" t="s">
        <v>1797</v>
      </c>
      <c r="F905" s="104" t="s">
        <v>4173</v>
      </c>
      <c r="G905" s="243">
        <v>45566</v>
      </c>
      <c r="H905" s="78">
        <v>362.04</v>
      </c>
      <c r="I905" s="269">
        <v>391</v>
      </c>
    </row>
    <row r="906" spans="1:9" s="2" customFormat="1" ht="43.5" customHeight="1">
      <c r="A906" s="283" t="s">
        <v>919</v>
      </c>
      <c r="B906" s="27" t="s">
        <v>4177</v>
      </c>
      <c r="C906" s="180" t="s">
        <v>4178</v>
      </c>
      <c r="D906" s="28" t="s">
        <v>4179</v>
      </c>
      <c r="E906" s="61" t="s">
        <v>3894</v>
      </c>
      <c r="F906" s="104" t="s">
        <v>4180</v>
      </c>
      <c r="G906" s="253">
        <v>45545</v>
      </c>
      <c r="H906" s="183">
        <v>3520.33</v>
      </c>
      <c r="I906" s="279">
        <v>4330</v>
      </c>
    </row>
    <row r="907" spans="1:9" s="2" customFormat="1" ht="59.25" customHeight="1">
      <c r="A907" s="283" t="s">
        <v>920</v>
      </c>
      <c r="B907" s="11" t="s">
        <v>1701</v>
      </c>
      <c r="C907" s="284" t="s">
        <v>4181</v>
      </c>
      <c r="D907" s="13" t="s">
        <v>4182</v>
      </c>
      <c r="E907" s="62" t="s">
        <v>4183</v>
      </c>
      <c r="F907" s="63" t="s">
        <v>4184</v>
      </c>
      <c r="G907" s="243">
        <v>45572</v>
      </c>
      <c r="H907" s="171">
        <v>8000</v>
      </c>
      <c r="I907" s="170">
        <v>8000</v>
      </c>
    </row>
    <row r="908" spans="1:9" s="2" customFormat="1" ht="45" customHeight="1">
      <c r="A908" s="283" t="s">
        <v>921</v>
      </c>
      <c r="B908" s="11" t="s">
        <v>1692</v>
      </c>
      <c r="C908" s="180" t="s">
        <v>4185</v>
      </c>
      <c r="D908" s="28" t="s">
        <v>4186</v>
      </c>
      <c r="E908" s="62" t="s">
        <v>3731</v>
      </c>
      <c r="F908" s="104" t="s">
        <v>4187</v>
      </c>
      <c r="G908" s="243">
        <v>45572</v>
      </c>
      <c r="H908" s="78">
        <v>3121.95</v>
      </c>
      <c r="I908" s="269">
        <v>3840</v>
      </c>
    </row>
    <row r="909" spans="1:9" s="2" customFormat="1" ht="52.5" customHeight="1">
      <c r="A909" s="283" t="s">
        <v>922</v>
      </c>
      <c r="B909" s="11" t="s">
        <v>1825</v>
      </c>
      <c r="C909" s="12" t="s">
        <v>1826</v>
      </c>
      <c r="D909" s="23" t="s">
        <v>1827</v>
      </c>
      <c r="E909" s="20"/>
      <c r="F909" s="83" t="s">
        <v>4188</v>
      </c>
      <c r="G909" s="234" t="s">
        <v>4189</v>
      </c>
      <c r="H909" s="199">
        <v>250</v>
      </c>
      <c r="I909" s="197">
        <v>250</v>
      </c>
    </row>
    <row r="910" spans="1:9" s="2" customFormat="1" ht="45" customHeight="1">
      <c r="A910" s="283" t="s">
        <v>923</v>
      </c>
      <c r="B910" s="11" t="s">
        <v>4190</v>
      </c>
      <c r="C910" s="182" t="s">
        <v>4191</v>
      </c>
      <c r="D910" s="28" t="s">
        <v>4192</v>
      </c>
      <c r="E910" s="37" t="s">
        <v>4055</v>
      </c>
      <c r="F910" s="104" t="s">
        <v>4193</v>
      </c>
      <c r="G910" s="243">
        <v>45573</v>
      </c>
      <c r="H910" s="78">
        <f>3000/1.23</f>
        <v>2439.0243902439024</v>
      </c>
      <c r="I910" s="269">
        <f>H910*1.23</f>
        <v>3000</v>
      </c>
    </row>
    <row r="911" spans="1:9" s="2" customFormat="1" ht="45" customHeight="1">
      <c r="A911" s="283" t="s">
        <v>924</v>
      </c>
      <c r="B911" s="11" t="s">
        <v>1784</v>
      </c>
      <c r="C911" s="182" t="s">
        <v>4194</v>
      </c>
      <c r="D911" s="28" t="s">
        <v>1509</v>
      </c>
      <c r="E911" s="37"/>
      <c r="F911" s="116" t="s">
        <v>4195</v>
      </c>
      <c r="G911" s="243" t="s">
        <v>4122</v>
      </c>
      <c r="H911" s="78">
        <v>500</v>
      </c>
      <c r="I911" s="269">
        <v>615</v>
      </c>
    </row>
    <row r="912" spans="1:9" s="2" customFormat="1" ht="45" customHeight="1">
      <c r="A912" s="283" t="s">
        <v>925</v>
      </c>
      <c r="B912" s="11" t="s">
        <v>1501</v>
      </c>
      <c r="C912" s="285" t="s">
        <v>4196</v>
      </c>
      <c r="D912" s="23" t="s">
        <v>3304</v>
      </c>
      <c r="E912" s="234" t="s">
        <v>3305</v>
      </c>
      <c r="F912" s="83" t="s">
        <v>4197</v>
      </c>
      <c r="G912" s="327" t="s">
        <v>4122</v>
      </c>
      <c r="H912" s="19">
        <v>8967.52</v>
      </c>
      <c r="I912" s="143">
        <v>9684.98</v>
      </c>
    </row>
    <row r="913" spans="1:9" s="2" customFormat="1" ht="36" customHeight="1">
      <c r="A913" s="283" t="s">
        <v>926</v>
      </c>
      <c r="B913" s="11" t="s">
        <v>1539</v>
      </c>
      <c r="C913" s="285" t="s">
        <v>4198</v>
      </c>
      <c r="D913" s="23" t="s">
        <v>1541</v>
      </c>
      <c r="E913" s="234" t="s">
        <v>1542</v>
      </c>
      <c r="F913" s="83" t="s">
        <v>4199</v>
      </c>
      <c r="G913" s="327" t="s">
        <v>4200</v>
      </c>
      <c r="H913" s="19">
        <v>7555.5</v>
      </c>
      <c r="I913" s="143">
        <v>7555.5</v>
      </c>
    </row>
    <row r="914" spans="1:9" s="2" customFormat="1" ht="45" customHeight="1">
      <c r="A914" s="283" t="s">
        <v>927</v>
      </c>
      <c r="B914" s="11" t="s">
        <v>1515</v>
      </c>
      <c r="C914" s="182" t="s">
        <v>1516</v>
      </c>
      <c r="D914" s="28" t="s">
        <v>1489</v>
      </c>
      <c r="E914" s="62"/>
      <c r="F914" s="104" t="s">
        <v>4201</v>
      </c>
      <c r="G914" s="243" t="s">
        <v>4202</v>
      </c>
      <c r="H914" s="78">
        <v>1480.98</v>
      </c>
      <c r="I914" s="269">
        <v>1821.61</v>
      </c>
    </row>
    <row r="915" spans="1:9" s="2" customFormat="1" ht="45" customHeight="1">
      <c r="A915" s="283" t="s">
        <v>928</v>
      </c>
      <c r="B915" s="11" t="s">
        <v>4203</v>
      </c>
      <c r="C915" s="182" t="s">
        <v>4204</v>
      </c>
      <c r="D915" s="28" t="s">
        <v>4205</v>
      </c>
      <c r="E915" s="62" t="s">
        <v>3871</v>
      </c>
      <c r="F915" s="104" t="s">
        <v>4206</v>
      </c>
      <c r="G915" s="243">
        <v>45565</v>
      </c>
      <c r="H915" s="78">
        <v>738.25</v>
      </c>
      <c r="I915" s="269">
        <f>H915*1.23</f>
        <v>908.04750000000001</v>
      </c>
    </row>
    <row r="916" spans="1:9" s="2" customFormat="1" ht="51.75" customHeight="1">
      <c r="A916" s="283" t="s">
        <v>929</v>
      </c>
      <c r="B916" s="11" t="s">
        <v>4207</v>
      </c>
      <c r="C916" s="182" t="s">
        <v>4208</v>
      </c>
      <c r="D916" s="28" t="s">
        <v>4209</v>
      </c>
      <c r="E916" s="62" t="s">
        <v>3871</v>
      </c>
      <c r="F916" s="104" t="s">
        <v>1906</v>
      </c>
      <c r="G916" s="243">
        <v>45566</v>
      </c>
      <c r="H916" s="78">
        <v>6205.5</v>
      </c>
      <c r="I916" s="269">
        <v>6202.5</v>
      </c>
    </row>
    <row r="917" spans="1:9" s="2" customFormat="1" ht="45" customHeight="1">
      <c r="A917" s="283" t="s">
        <v>930</v>
      </c>
      <c r="B917" s="11" t="s">
        <v>2695</v>
      </c>
      <c r="C917" s="182" t="s">
        <v>4210</v>
      </c>
      <c r="D917" s="28" t="s">
        <v>1489</v>
      </c>
      <c r="E917" s="37"/>
      <c r="F917" s="104" t="s">
        <v>4211</v>
      </c>
      <c r="G917" s="243">
        <v>45568</v>
      </c>
      <c r="H917" s="78">
        <v>968.22</v>
      </c>
      <c r="I917" s="269">
        <v>1068</v>
      </c>
    </row>
    <row r="918" spans="1:9" s="2" customFormat="1" ht="45" customHeight="1">
      <c r="A918" s="283" t="s">
        <v>931</v>
      </c>
      <c r="B918" s="11" t="s">
        <v>4212</v>
      </c>
      <c r="C918" s="182" t="s">
        <v>4213</v>
      </c>
      <c r="D918" s="28" t="s">
        <v>4214</v>
      </c>
      <c r="E918" s="62" t="s">
        <v>4055</v>
      </c>
      <c r="F918" s="104" t="s">
        <v>4215</v>
      </c>
      <c r="G918" s="243">
        <v>45568</v>
      </c>
      <c r="H918" s="78">
        <v>538.20000000000005</v>
      </c>
      <c r="I918" s="269">
        <v>565.11</v>
      </c>
    </row>
    <row r="919" spans="1:9" s="2" customFormat="1" ht="48.75" customHeight="1">
      <c r="A919" s="283" t="s">
        <v>932</v>
      </c>
      <c r="B919" s="11" t="s">
        <v>4216</v>
      </c>
      <c r="C919" s="182" t="s">
        <v>4217</v>
      </c>
      <c r="D919" s="28" t="s">
        <v>4218</v>
      </c>
      <c r="E919" s="62" t="s">
        <v>4055</v>
      </c>
      <c r="F919" s="104" t="s">
        <v>4219</v>
      </c>
      <c r="G919" s="243">
        <v>45572</v>
      </c>
      <c r="H919" s="78">
        <v>2300</v>
      </c>
      <c r="I919" s="269">
        <f>H919*1.23</f>
        <v>2829</v>
      </c>
    </row>
    <row r="920" spans="1:9" s="2" customFormat="1" ht="58.5" customHeight="1">
      <c r="A920" s="283" t="s">
        <v>933</v>
      </c>
      <c r="B920" s="180" t="s">
        <v>4220</v>
      </c>
      <c r="C920" s="180" t="s">
        <v>4221</v>
      </c>
      <c r="D920" s="39" t="s">
        <v>4222</v>
      </c>
      <c r="E920" s="62" t="s">
        <v>4055</v>
      </c>
      <c r="F920" s="104" t="s">
        <v>4223</v>
      </c>
      <c r="G920" s="253">
        <v>45572</v>
      </c>
      <c r="H920" s="78">
        <v>434.79</v>
      </c>
      <c r="I920" s="269">
        <f>H920*1.23</f>
        <v>534.79169999999999</v>
      </c>
    </row>
    <row r="921" spans="1:9" s="2" customFormat="1" ht="45" customHeight="1">
      <c r="A921" s="283" t="s">
        <v>934</v>
      </c>
      <c r="B921" s="11" t="s">
        <v>2491</v>
      </c>
      <c r="C921" s="182" t="s">
        <v>2492</v>
      </c>
      <c r="D921" s="28" t="s">
        <v>1489</v>
      </c>
      <c r="E921" s="62"/>
      <c r="F921" s="104" t="s">
        <v>4231</v>
      </c>
      <c r="G921" s="243" t="s">
        <v>4232</v>
      </c>
      <c r="H921" s="78">
        <v>300</v>
      </c>
      <c r="I921" s="269">
        <v>300</v>
      </c>
    </row>
    <row r="922" spans="1:9" s="2" customFormat="1" ht="45" customHeight="1">
      <c r="A922" s="283" t="s">
        <v>935</v>
      </c>
      <c r="B922" s="11" t="s">
        <v>4226</v>
      </c>
      <c r="C922" s="284" t="s">
        <v>4227</v>
      </c>
      <c r="D922" s="13" t="s">
        <v>1489</v>
      </c>
      <c r="E922" s="62"/>
      <c r="F922" s="63" t="s">
        <v>4233</v>
      </c>
      <c r="G922" s="234" t="s">
        <v>4234</v>
      </c>
      <c r="H922" s="171">
        <v>73.17</v>
      </c>
      <c r="I922" s="170">
        <v>90</v>
      </c>
    </row>
    <row r="923" spans="1:9" s="2" customFormat="1" ht="53.25" customHeight="1">
      <c r="A923" s="283" t="s">
        <v>936</v>
      </c>
      <c r="B923" s="11" t="s">
        <v>4228</v>
      </c>
      <c r="C923" s="284" t="s">
        <v>4229</v>
      </c>
      <c r="D923" s="13" t="s">
        <v>1489</v>
      </c>
      <c r="E923" s="37"/>
      <c r="F923" s="63" t="s">
        <v>4235</v>
      </c>
      <c r="G923" s="234" t="s">
        <v>4202</v>
      </c>
      <c r="H923" s="171">
        <v>27.63</v>
      </c>
      <c r="I923" s="170">
        <v>33.99</v>
      </c>
    </row>
    <row r="924" spans="1:9" s="2" customFormat="1" ht="36.75" customHeight="1">
      <c r="A924" s="283" t="s">
        <v>937</v>
      </c>
      <c r="B924" s="11" t="s">
        <v>1528</v>
      </c>
      <c r="C924" s="284" t="s">
        <v>4230</v>
      </c>
      <c r="D924" s="47" t="s">
        <v>1530</v>
      </c>
      <c r="E924" s="95" t="s">
        <v>1531</v>
      </c>
      <c r="F924" s="41" t="s">
        <v>4236</v>
      </c>
      <c r="G924" s="33" t="s">
        <v>4237</v>
      </c>
      <c r="H924" s="49">
        <v>285.73</v>
      </c>
      <c r="I924" s="118">
        <v>351.45</v>
      </c>
    </row>
    <row r="925" spans="1:9" s="2" customFormat="1" ht="45" customHeight="1">
      <c r="A925" s="283" t="s">
        <v>938</v>
      </c>
      <c r="B925" s="11" t="s">
        <v>1636</v>
      </c>
      <c r="C925" s="287" t="s">
        <v>4238</v>
      </c>
      <c r="D925" s="21" t="s">
        <v>1489</v>
      </c>
      <c r="E925" s="96"/>
      <c r="F925" s="97" t="s">
        <v>4240</v>
      </c>
      <c r="G925" s="333" t="s">
        <v>4241</v>
      </c>
      <c r="H925" s="57">
        <v>421.71</v>
      </c>
      <c r="I925" s="409">
        <v>518.70000000000005</v>
      </c>
    </row>
    <row r="926" spans="1:9" s="2" customFormat="1" ht="45" customHeight="1">
      <c r="A926" s="283" t="s">
        <v>939</v>
      </c>
      <c r="B926" s="16" t="s">
        <v>1636</v>
      </c>
      <c r="C926" s="287" t="s">
        <v>4239</v>
      </c>
      <c r="D926" s="21" t="s">
        <v>1489</v>
      </c>
      <c r="E926" s="98"/>
      <c r="F926" s="56" t="s">
        <v>4242</v>
      </c>
      <c r="G926" s="333" t="s">
        <v>4241</v>
      </c>
      <c r="H926" s="57">
        <v>152.22</v>
      </c>
      <c r="I926" s="409">
        <v>187.23</v>
      </c>
    </row>
    <row r="927" spans="1:9" s="2" customFormat="1" ht="48" customHeight="1">
      <c r="A927" s="283" t="s">
        <v>940</v>
      </c>
      <c r="B927" s="11" t="s">
        <v>1501</v>
      </c>
      <c r="C927" s="284" t="s">
        <v>4243</v>
      </c>
      <c r="D927" s="13" t="s">
        <v>1546</v>
      </c>
      <c r="E927" s="19"/>
      <c r="F927" s="63" t="s">
        <v>4244</v>
      </c>
      <c r="G927" s="234" t="s">
        <v>4062</v>
      </c>
      <c r="H927" s="171">
        <v>50.31</v>
      </c>
      <c r="I927" s="170">
        <v>54.33</v>
      </c>
    </row>
    <row r="928" spans="1:9" s="2" customFormat="1" ht="48.75" customHeight="1">
      <c r="A928" s="283" t="s">
        <v>941</v>
      </c>
      <c r="B928" s="27" t="s">
        <v>4245</v>
      </c>
      <c r="C928" s="182" t="s">
        <v>4246</v>
      </c>
      <c r="D928" s="28" t="s">
        <v>4247</v>
      </c>
      <c r="E928" s="62" t="s">
        <v>4055</v>
      </c>
      <c r="F928" s="104" t="s">
        <v>4248</v>
      </c>
      <c r="G928" s="243">
        <v>45568</v>
      </c>
      <c r="H928" s="78">
        <v>3673.98</v>
      </c>
      <c r="I928" s="410">
        <v>4519</v>
      </c>
    </row>
    <row r="929" spans="1:9" s="2" customFormat="1" ht="61.5" customHeight="1">
      <c r="A929" s="283" t="s">
        <v>942</v>
      </c>
      <c r="B929" s="27" t="s">
        <v>4249</v>
      </c>
      <c r="C929" s="182" t="s">
        <v>4250</v>
      </c>
      <c r="D929" s="28" t="s">
        <v>4251</v>
      </c>
      <c r="E929" s="37" t="s">
        <v>4252</v>
      </c>
      <c r="F929" s="104" t="s">
        <v>4253</v>
      </c>
      <c r="G929" s="243">
        <v>45537</v>
      </c>
      <c r="H929" s="78">
        <v>815.79</v>
      </c>
      <c r="I929" s="269">
        <v>1003.4</v>
      </c>
    </row>
    <row r="930" spans="1:9" s="2" customFormat="1" ht="58.5" customHeight="1">
      <c r="A930" s="283" t="s">
        <v>943</v>
      </c>
      <c r="B930" s="27" t="s">
        <v>4254</v>
      </c>
      <c r="C930" s="182" t="s">
        <v>4255</v>
      </c>
      <c r="D930" s="28" t="s">
        <v>4256</v>
      </c>
      <c r="E930" s="62" t="s">
        <v>1895</v>
      </c>
      <c r="F930" s="104" t="s">
        <v>4257</v>
      </c>
      <c r="G930" s="243">
        <v>45545</v>
      </c>
      <c r="H930" s="78">
        <v>681.3</v>
      </c>
      <c r="I930" s="269">
        <v>838</v>
      </c>
    </row>
    <row r="931" spans="1:9" s="2" customFormat="1" ht="45.75" customHeight="1">
      <c r="A931" s="283" t="s">
        <v>944</v>
      </c>
      <c r="B931" s="11" t="s">
        <v>1492</v>
      </c>
      <c r="C931" s="285" t="s">
        <v>4258</v>
      </c>
      <c r="D931" s="13" t="s">
        <v>1494</v>
      </c>
      <c r="E931" s="61"/>
      <c r="F931" s="83" t="s">
        <v>4259</v>
      </c>
      <c r="G931" s="234" t="s">
        <v>4122</v>
      </c>
      <c r="H931" s="171">
        <v>820.5</v>
      </c>
      <c r="I931" s="170">
        <v>1009.22</v>
      </c>
    </row>
    <row r="932" spans="1:9" s="2" customFormat="1" ht="60" customHeight="1">
      <c r="A932" s="283" t="s">
        <v>945</v>
      </c>
      <c r="B932" s="100" t="s">
        <v>4260</v>
      </c>
      <c r="C932" s="289" t="s">
        <v>4261</v>
      </c>
      <c r="D932" s="58" t="s">
        <v>4262</v>
      </c>
      <c r="E932" s="59" t="s">
        <v>4055</v>
      </c>
      <c r="F932" s="60" t="s">
        <v>4263</v>
      </c>
      <c r="G932" s="334">
        <v>45566</v>
      </c>
      <c r="H932" s="212">
        <v>3938</v>
      </c>
      <c r="I932" s="411">
        <f>H932*1.23</f>
        <v>4843.74</v>
      </c>
    </row>
    <row r="933" spans="1:9" s="2" customFormat="1" ht="61.5" customHeight="1">
      <c r="A933" s="283" t="s">
        <v>946</v>
      </c>
      <c r="B933" s="27" t="s">
        <v>4264</v>
      </c>
      <c r="C933" s="182" t="s">
        <v>4265</v>
      </c>
      <c r="D933" s="28" t="s">
        <v>4266</v>
      </c>
      <c r="E933" s="37" t="s">
        <v>4267</v>
      </c>
      <c r="F933" s="104" t="s">
        <v>4233</v>
      </c>
      <c r="G933" s="243">
        <v>45575</v>
      </c>
      <c r="H933" s="78">
        <v>1330</v>
      </c>
      <c r="I933" s="269">
        <v>1330</v>
      </c>
    </row>
    <row r="934" spans="1:9" s="2" customFormat="1" ht="50.25" customHeight="1">
      <c r="A934" s="283" t="s">
        <v>947</v>
      </c>
      <c r="B934" s="27" t="s">
        <v>4268</v>
      </c>
      <c r="C934" s="182" t="s">
        <v>4269</v>
      </c>
      <c r="D934" s="28" t="s">
        <v>4270</v>
      </c>
      <c r="E934" s="62" t="s">
        <v>4055</v>
      </c>
      <c r="F934" s="104" t="s">
        <v>4271</v>
      </c>
      <c r="G934" s="243">
        <v>45574</v>
      </c>
      <c r="H934" s="78">
        <v>174</v>
      </c>
      <c r="I934" s="269">
        <v>174</v>
      </c>
    </row>
    <row r="935" spans="1:9" s="2" customFormat="1" ht="39" customHeight="1">
      <c r="A935" s="283" t="s">
        <v>948</v>
      </c>
      <c r="B935" s="27" t="s">
        <v>4272</v>
      </c>
      <c r="C935" s="182" t="s">
        <v>4273</v>
      </c>
      <c r="D935" s="28" t="s">
        <v>3752</v>
      </c>
      <c r="E935" s="37" t="s">
        <v>2335</v>
      </c>
      <c r="F935" s="104" t="s">
        <v>4274</v>
      </c>
      <c r="G935" s="243">
        <v>45566</v>
      </c>
      <c r="H935" s="78">
        <v>12500</v>
      </c>
      <c r="I935" s="269">
        <v>12500</v>
      </c>
    </row>
    <row r="936" spans="1:9" s="2" customFormat="1" ht="48.75" customHeight="1">
      <c r="A936" s="283" t="s">
        <v>949</v>
      </c>
      <c r="B936" s="27" t="s">
        <v>4272</v>
      </c>
      <c r="C936" s="182" t="s">
        <v>4275</v>
      </c>
      <c r="D936" s="28" t="s">
        <v>4276</v>
      </c>
      <c r="E936" s="37" t="s">
        <v>2335</v>
      </c>
      <c r="F936" s="104" t="s">
        <v>4271</v>
      </c>
      <c r="G936" s="243">
        <v>45566</v>
      </c>
      <c r="H936" s="78">
        <v>8800</v>
      </c>
      <c r="I936" s="269">
        <v>8800</v>
      </c>
    </row>
    <row r="937" spans="1:9" s="2" customFormat="1" ht="55.5" customHeight="1">
      <c r="A937" s="283" t="s">
        <v>950</v>
      </c>
      <c r="B937" s="100" t="s">
        <v>1534</v>
      </c>
      <c r="C937" s="112" t="s">
        <v>4277</v>
      </c>
      <c r="D937" s="101" t="s">
        <v>1536</v>
      </c>
      <c r="E937" s="113" t="s">
        <v>1537</v>
      </c>
      <c r="F937" s="92" t="s">
        <v>4278</v>
      </c>
      <c r="G937" s="94" t="s">
        <v>4200</v>
      </c>
      <c r="H937" s="168">
        <v>224</v>
      </c>
      <c r="I937" s="315">
        <v>275.52</v>
      </c>
    </row>
    <row r="938" spans="1:9" s="2" customFormat="1" ht="43.5" customHeight="1">
      <c r="A938" s="283" t="s">
        <v>951</v>
      </c>
      <c r="B938" s="100" t="s">
        <v>1657</v>
      </c>
      <c r="C938" s="112" t="s">
        <v>4763</v>
      </c>
      <c r="D938" s="101" t="s">
        <v>1659</v>
      </c>
      <c r="E938" s="113" t="s">
        <v>1660</v>
      </c>
      <c r="F938" s="92" t="s">
        <v>4279</v>
      </c>
      <c r="G938" s="94" t="s">
        <v>4280</v>
      </c>
      <c r="H938" s="168">
        <v>508.76</v>
      </c>
      <c r="I938" s="315">
        <v>625.77</v>
      </c>
    </row>
    <row r="939" spans="1:9" s="2" customFormat="1" ht="40.5" customHeight="1">
      <c r="A939" s="283" t="s">
        <v>952</v>
      </c>
      <c r="B939" s="100" t="s">
        <v>3308</v>
      </c>
      <c r="C939" s="112" t="s">
        <v>1496</v>
      </c>
      <c r="D939" s="101" t="s">
        <v>1489</v>
      </c>
      <c r="E939" s="113"/>
      <c r="F939" s="92" t="s">
        <v>4281</v>
      </c>
      <c r="G939" s="94" t="s">
        <v>4282</v>
      </c>
      <c r="H939" s="168">
        <v>446.86</v>
      </c>
      <c r="I939" s="315">
        <v>549.64</v>
      </c>
    </row>
    <row r="940" spans="1:9" s="2" customFormat="1" ht="45" customHeight="1">
      <c r="A940" s="283" t="s">
        <v>953</v>
      </c>
      <c r="B940" s="100" t="s">
        <v>1528</v>
      </c>
      <c r="C940" s="112" t="s">
        <v>4283</v>
      </c>
      <c r="D940" s="101" t="s">
        <v>1530</v>
      </c>
      <c r="E940" s="113" t="s">
        <v>1531</v>
      </c>
      <c r="F940" s="92" t="s">
        <v>4284</v>
      </c>
      <c r="G940" s="94" t="s">
        <v>4232</v>
      </c>
      <c r="H940" s="168">
        <v>575.92999999999995</v>
      </c>
      <c r="I940" s="315">
        <v>708.4</v>
      </c>
    </row>
    <row r="941" spans="1:9" s="2" customFormat="1" ht="68.25" customHeight="1">
      <c r="A941" s="283" t="s">
        <v>954</v>
      </c>
      <c r="B941" s="49" t="s">
        <v>1501</v>
      </c>
      <c r="C941" s="290" t="s">
        <v>4754</v>
      </c>
      <c r="D941" s="19" t="s">
        <v>1546</v>
      </c>
      <c r="E941" s="37"/>
      <c r="F941" s="41" t="s">
        <v>4287</v>
      </c>
      <c r="G941" s="33" t="s">
        <v>4232</v>
      </c>
      <c r="H941" s="68">
        <v>12.3</v>
      </c>
      <c r="I941" s="303">
        <v>13.28</v>
      </c>
    </row>
    <row r="942" spans="1:9" s="2" customFormat="1" ht="45.75" customHeight="1">
      <c r="A942" s="283" t="s">
        <v>955</v>
      </c>
      <c r="B942" s="49" t="s">
        <v>1501</v>
      </c>
      <c r="C942" s="290" t="s">
        <v>4285</v>
      </c>
      <c r="D942" s="13" t="s">
        <v>1546</v>
      </c>
      <c r="E942" s="62"/>
      <c r="F942" s="41" t="s">
        <v>4288</v>
      </c>
      <c r="G942" s="33" t="s">
        <v>4232</v>
      </c>
      <c r="H942" s="68">
        <v>54.57</v>
      </c>
      <c r="I942" s="303">
        <v>58.93</v>
      </c>
    </row>
    <row r="943" spans="1:9" s="2" customFormat="1" ht="69" customHeight="1">
      <c r="A943" s="283" t="s">
        <v>956</v>
      </c>
      <c r="B943" s="11" t="s">
        <v>1501</v>
      </c>
      <c r="C943" s="285" t="s">
        <v>4286</v>
      </c>
      <c r="D943" s="13" t="s">
        <v>1546</v>
      </c>
      <c r="E943" s="37"/>
      <c r="F943" s="63" t="s">
        <v>4289</v>
      </c>
      <c r="G943" s="234" t="s">
        <v>4232</v>
      </c>
      <c r="H943" s="171">
        <v>210.75</v>
      </c>
      <c r="I943" s="170">
        <v>227.59</v>
      </c>
    </row>
    <row r="944" spans="1:9" s="2" customFormat="1" ht="48.75" customHeight="1">
      <c r="A944" s="283" t="s">
        <v>957</v>
      </c>
      <c r="B944" s="100" t="s">
        <v>1958</v>
      </c>
      <c r="C944" s="112" t="s">
        <v>4290</v>
      </c>
      <c r="D944" s="101" t="s">
        <v>1960</v>
      </c>
      <c r="E944" s="113" t="s">
        <v>1615</v>
      </c>
      <c r="F944" s="92" t="s">
        <v>4291</v>
      </c>
      <c r="G944" s="94">
        <v>45579</v>
      </c>
      <c r="H944" s="168">
        <v>500</v>
      </c>
      <c r="I944" s="315">
        <v>540</v>
      </c>
    </row>
    <row r="945" spans="1:9" s="2" customFormat="1" ht="48.75" customHeight="1">
      <c r="A945" s="283" t="s">
        <v>958</v>
      </c>
      <c r="B945" s="100" t="s">
        <v>2360</v>
      </c>
      <c r="C945" s="112" t="s">
        <v>4292</v>
      </c>
      <c r="D945" s="101" t="s">
        <v>1489</v>
      </c>
      <c r="E945" s="113"/>
      <c r="F945" s="92" t="s">
        <v>4293</v>
      </c>
      <c r="G945" s="94">
        <v>45572</v>
      </c>
      <c r="H945" s="168">
        <v>238.88</v>
      </c>
      <c r="I945" s="315">
        <v>238.88</v>
      </c>
    </row>
    <row r="946" spans="1:9" s="2" customFormat="1" ht="56.25" customHeight="1">
      <c r="A946" s="283" t="s">
        <v>959</v>
      </c>
      <c r="B946" s="100" t="s">
        <v>1993</v>
      </c>
      <c r="C946" s="112" t="s">
        <v>4294</v>
      </c>
      <c r="D946" s="101" t="s">
        <v>1509</v>
      </c>
      <c r="E946" s="113"/>
      <c r="F946" s="92" t="s">
        <v>4295</v>
      </c>
      <c r="G946" s="94">
        <v>45581</v>
      </c>
      <c r="H946" s="168">
        <v>15</v>
      </c>
      <c r="I946" s="315">
        <v>15</v>
      </c>
    </row>
    <row r="947" spans="1:9" s="2" customFormat="1" ht="57" customHeight="1">
      <c r="A947" s="283" t="s">
        <v>960</v>
      </c>
      <c r="B947" s="100" t="s">
        <v>1993</v>
      </c>
      <c r="C947" s="112" t="s">
        <v>4296</v>
      </c>
      <c r="D947" s="101" t="s">
        <v>1509</v>
      </c>
      <c r="E947" s="113"/>
      <c r="F947" s="92" t="s">
        <v>4297</v>
      </c>
      <c r="G947" s="94">
        <v>45581</v>
      </c>
      <c r="H947" s="168">
        <v>38.299999999999997</v>
      </c>
      <c r="I947" s="315">
        <v>38.299999999999997</v>
      </c>
    </row>
    <row r="948" spans="1:9" s="2" customFormat="1" ht="48.75" customHeight="1">
      <c r="A948" s="283" t="s">
        <v>961</v>
      </c>
      <c r="B948" s="100" t="s">
        <v>4298</v>
      </c>
      <c r="C948" s="112" t="s">
        <v>4299</v>
      </c>
      <c r="D948" s="101" t="s">
        <v>1509</v>
      </c>
      <c r="E948" s="113"/>
      <c r="F948" s="92" t="s">
        <v>4300</v>
      </c>
      <c r="G948" s="94">
        <v>45575</v>
      </c>
      <c r="H948" s="168">
        <v>3400</v>
      </c>
      <c r="I948" s="315">
        <f>H948*1.23</f>
        <v>4182</v>
      </c>
    </row>
    <row r="949" spans="1:9" s="2" customFormat="1" ht="48.75" customHeight="1">
      <c r="A949" s="283" t="s">
        <v>962</v>
      </c>
      <c r="B949" s="11" t="s">
        <v>2884</v>
      </c>
      <c r="C949" s="284" t="s">
        <v>4301</v>
      </c>
      <c r="D949" s="13" t="s">
        <v>4302</v>
      </c>
      <c r="E949" s="19" t="s">
        <v>4267</v>
      </c>
      <c r="F949" s="63" t="s">
        <v>4303</v>
      </c>
      <c r="G949" s="33">
        <v>45576</v>
      </c>
      <c r="H949" s="171">
        <v>161.84</v>
      </c>
      <c r="I949" s="170">
        <v>199.06</v>
      </c>
    </row>
    <row r="950" spans="1:9" s="2" customFormat="1" ht="49.5" customHeight="1">
      <c r="A950" s="283" t="s">
        <v>963</v>
      </c>
      <c r="B950" s="11" t="s">
        <v>3665</v>
      </c>
      <c r="C950" s="100" t="s">
        <v>4304</v>
      </c>
      <c r="D950" s="101" t="s">
        <v>3667</v>
      </c>
      <c r="E950" s="102">
        <v>45307</v>
      </c>
      <c r="F950" s="92" t="s">
        <v>4305</v>
      </c>
      <c r="G950" s="236">
        <v>45569</v>
      </c>
      <c r="H950" s="100">
        <v>859</v>
      </c>
      <c r="I950" s="202">
        <f>H950*1.23</f>
        <v>1056.57</v>
      </c>
    </row>
    <row r="951" spans="1:9" s="2" customFormat="1" ht="36" customHeight="1">
      <c r="A951" s="283" t="s">
        <v>964</v>
      </c>
      <c r="B951" s="27" t="s">
        <v>4306</v>
      </c>
      <c r="C951" s="182" t="s">
        <v>4308</v>
      </c>
      <c r="D951" s="28" t="s">
        <v>4307</v>
      </c>
      <c r="E951" s="37" t="s">
        <v>3530</v>
      </c>
      <c r="F951" s="28" t="s">
        <v>4309</v>
      </c>
      <c r="G951" s="328">
        <v>45579</v>
      </c>
      <c r="H951" s="76">
        <v>23320</v>
      </c>
      <c r="I951" s="269">
        <v>23320</v>
      </c>
    </row>
    <row r="952" spans="1:9" s="2" customFormat="1" ht="46.5" customHeight="1">
      <c r="A952" s="283" t="s">
        <v>965</v>
      </c>
      <c r="B952" s="11" t="s">
        <v>4310</v>
      </c>
      <c r="C952" s="284" t="s">
        <v>4311</v>
      </c>
      <c r="D952" s="13" t="s">
        <v>1509</v>
      </c>
      <c r="E952" s="62"/>
      <c r="F952" s="63" t="s">
        <v>4312</v>
      </c>
      <c r="G952" s="234" t="s">
        <v>4313</v>
      </c>
      <c r="H952" s="171">
        <v>208.13</v>
      </c>
      <c r="I952" s="170">
        <v>256</v>
      </c>
    </row>
    <row r="953" spans="1:9" s="2" customFormat="1" ht="53.25" customHeight="1">
      <c r="A953" s="283" t="s">
        <v>966</v>
      </c>
      <c r="B953" s="30" t="s">
        <v>2640</v>
      </c>
      <c r="C953" s="286" t="s">
        <v>2758</v>
      </c>
      <c r="D953" s="15" t="s">
        <v>2641</v>
      </c>
      <c r="E953" s="31" t="s">
        <v>2642</v>
      </c>
      <c r="F953" s="15" t="s">
        <v>4314</v>
      </c>
      <c r="G953" s="253" t="s">
        <v>4315</v>
      </c>
      <c r="H953" s="156">
        <v>29</v>
      </c>
      <c r="I953" s="207">
        <v>35.67</v>
      </c>
    </row>
    <row r="954" spans="1:9" s="2" customFormat="1" ht="43.5" customHeight="1">
      <c r="A954" s="283" t="s">
        <v>967</v>
      </c>
      <c r="B954" s="30" t="s">
        <v>1501</v>
      </c>
      <c r="C954" s="286" t="s">
        <v>4316</v>
      </c>
      <c r="D954" s="15" t="s">
        <v>1546</v>
      </c>
      <c r="E954" s="31"/>
      <c r="F954" s="15" t="s">
        <v>4318</v>
      </c>
      <c r="G954" s="253" t="s">
        <v>4315</v>
      </c>
      <c r="H954" s="156">
        <v>319.52999999999997</v>
      </c>
      <c r="I954" s="207">
        <v>345.08</v>
      </c>
    </row>
    <row r="955" spans="1:9" s="2" customFormat="1" ht="49.5" customHeight="1">
      <c r="A955" s="283" t="s">
        <v>968</v>
      </c>
      <c r="B955" s="11" t="s">
        <v>1501</v>
      </c>
      <c r="C955" s="284" t="s">
        <v>4317</v>
      </c>
      <c r="D955" s="13" t="s">
        <v>1546</v>
      </c>
      <c r="E955" s="113"/>
      <c r="F955" s="63" t="s">
        <v>4319</v>
      </c>
      <c r="G955" s="234" t="s">
        <v>4320</v>
      </c>
      <c r="H955" s="171">
        <v>71.13</v>
      </c>
      <c r="I955" s="170">
        <v>76.81</v>
      </c>
    </row>
    <row r="956" spans="1:9" s="2" customFormat="1" ht="56.25" customHeight="1">
      <c r="A956" s="283" t="s">
        <v>969</v>
      </c>
      <c r="B956" s="100" t="s">
        <v>1528</v>
      </c>
      <c r="C956" s="112" t="s">
        <v>4321</v>
      </c>
      <c r="D956" s="101" t="s">
        <v>1530</v>
      </c>
      <c r="E956" s="113" t="s">
        <v>1531</v>
      </c>
      <c r="F956" s="92" t="s">
        <v>4322</v>
      </c>
      <c r="G956" s="94" t="s">
        <v>4315</v>
      </c>
      <c r="H956" s="168">
        <v>1173.3699999999999</v>
      </c>
      <c r="I956" s="315">
        <v>1443.25</v>
      </c>
    </row>
    <row r="957" spans="1:9" s="2" customFormat="1" ht="49.5" customHeight="1">
      <c r="A957" s="283" t="s">
        <v>970</v>
      </c>
      <c r="B957" s="100" t="s">
        <v>1652</v>
      </c>
      <c r="C957" s="112" t="s">
        <v>4323</v>
      </c>
      <c r="D957" s="101" t="s">
        <v>1653</v>
      </c>
      <c r="E957" s="113" t="s">
        <v>1654</v>
      </c>
      <c r="F957" s="92" t="s">
        <v>4324</v>
      </c>
      <c r="G957" s="94" t="s">
        <v>4325</v>
      </c>
      <c r="H957" s="168">
        <v>2260</v>
      </c>
      <c r="I957" s="315">
        <v>2779.8</v>
      </c>
    </row>
    <row r="958" spans="1:9" s="2" customFormat="1" ht="75" customHeight="1">
      <c r="A958" s="283" t="s">
        <v>971</v>
      </c>
      <c r="B958" s="100" t="s">
        <v>4326</v>
      </c>
      <c r="C958" s="112" t="s">
        <v>4327</v>
      </c>
      <c r="D958" s="101" t="s">
        <v>4328</v>
      </c>
      <c r="E958" s="113" t="s">
        <v>4055</v>
      </c>
      <c r="F958" s="92" t="s">
        <v>4329</v>
      </c>
      <c r="G958" s="94">
        <v>45583</v>
      </c>
      <c r="H958" s="168">
        <v>2046.34</v>
      </c>
      <c r="I958" s="315">
        <f>H958*1.23</f>
        <v>2516.9982</v>
      </c>
    </row>
    <row r="959" spans="1:9" s="2" customFormat="1" ht="61.5" customHeight="1">
      <c r="A959" s="283" t="s">
        <v>972</v>
      </c>
      <c r="B959" s="100" t="s">
        <v>4326</v>
      </c>
      <c r="C959" s="112" t="s">
        <v>4330</v>
      </c>
      <c r="D959" s="101" t="s">
        <v>4328</v>
      </c>
      <c r="E959" s="113" t="s">
        <v>4055</v>
      </c>
      <c r="F959" s="92" t="s">
        <v>4331</v>
      </c>
      <c r="G959" s="94">
        <v>45583</v>
      </c>
      <c r="H959" s="168">
        <v>845.53</v>
      </c>
      <c r="I959" s="315">
        <f>H959*1.23</f>
        <v>1040.0019</v>
      </c>
    </row>
    <row r="960" spans="1:9" s="2" customFormat="1" ht="45" customHeight="1">
      <c r="A960" s="283" t="s">
        <v>973</v>
      </c>
      <c r="B960" s="11" t="s">
        <v>4332</v>
      </c>
      <c r="C960" s="285" t="s">
        <v>4333</v>
      </c>
      <c r="D960" s="23" t="s">
        <v>4334</v>
      </c>
      <c r="E960" s="113" t="s">
        <v>4055</v>
      </c>
      <c r="F960" s="83" t="s">
        <v>2197</v>
      </c>
      <c r="G960" s="234">
        <v>45586</v>
      </c>
      <c r="H960" s="199">
        <v>5851.85</v>
      </c>
      <c r="I960" s="197">
        <v>6320</v>
      </c>
    </row>
    <row r="961" spans="1:9" s="2" customFormat="1" ht="50.25" customHeight="1">
      <c r="A961" s="283" t="s">
        <v>974</v>
      </c>
      <c r="B961" s="27" t="s">
        <v>4335</v>
      </c>
      <c r="C961" s="182" t="s">
        <v>4336</v>
      </c>
      <c r="D961" s="28" t="s">
        <v>4337</v>
      </c>
      <c r="E961" s="113" t="s">
        <v>3920</v>
      </c>
      <c r="F961" s="104" t="s">
        <v>4338</v>
      </c>
      <c r="G961" s="253">
        <v>45586</v>
      </c>
      <c r="H961" s="194">
        <v>5439.02</v>
      </c>
      <c r="I961" s="256">
        <v>6690</v>
      </c>
    </row>
    <row r="962" spans="1:9" s="2" customFormat="1" ht="45" customHeight="1">
      <c r="A962" s="283" t="s">
        <v>975</v>
      </c>
      <c r="B962" s="100" t="s">
        <v>4339</v>
      </c>
      <c r="C962" s="112" t="s">
        <v>4340</v>
      </c>
      <c r="D962" s="101" t="s">
        <v>1489</v>
      </c>
      <c r="E962" s="113"/>
      <c r="F962" s="92" t="s">
        <v>2851</v>
      </c>
      <c r="G962" s="94">
        <v>45570</v>
      </c>
      <c r="H962" s="168">
        <v>2700</v>
      </c>
      <c r="I962" s="315">
        <f>H962*1.23</f>
        <v>3321</v>
      </c>
    </row>
    <row r="963" spans="1:9" s="2" customFormat="1" ht="57.75" customHeight="1">
      <c r="A963" s="283" t="s">
        <v>976</v>
      </c>
      <c r="B963" s="100" t="s">
        <v>4341</v>
      </c>
      <c r="C963" s="112" t="s">
        <v>4342</v>
      </c>
      <c r="D963" s="101" t="s">
        <v>4343</v>
      </c>
      <c r="E963" s="102">
        <v>45576</v>
      </c>
      <c r="F963" s="92" t="s">
        <v>4344</v>
      </c>
      <c r="G963" s="94">
        <v>45580</v>
      </c>
      <c r="H963" s="100">
        <v>2820</v>
      </c>
      <c r="I963" s="202">
        <f>H963*1.23</f>
        <v>3468.6</v>
      </c>
    </row>
    <row r="964" spans="1:9" s="2" customFormat="1" ht="72.75" customHeight="1">
      <c r="A964" s="283" t="s">
        <v>977</v>
      </c>
      <c r="B964" s="100" t="s">
        <v>3133</v>
      </c>
      <c r="C964" s="112" t="s">
        <v>4345</v>
      </c>
      <c r="D964" s="101" t="s">
        <v>4346</v>
      </c>
      <c r="E964" s="102">
        <v>45495</v>
      </c>
      <c r="F964" s="92" t="s">
        <v>4347</v>
      </c>
      <c r="G964" s="94">
        <v>45580</v>
      </c>
      <c r="H964" s="100">
        <v>4488.63</v>
      </c>
      <c r="I964" s="202">
        <v>5521.02</v>
      </c>
    </row>
    <row r="965" spans="1:9" s="2" customFormat="1" ht="78" customHeight="1">
      <c r="A965" s="283" t="s">
        <v>978</v>
      </c>
      <c r="B965" s="100" t="s">
        <v>4348</v>
      </c>
      <c r="C965" s="112" t="s">
        <v>4349</v>
      </c>
      <c r="D965" s="101" t="s">
        <v>4350</v>
      </c>
      <c r="E965" s="102">
        <v>45552</v>
      </c>
      <c r="F965" s="92" t="s">
        <v>4351</v>
      </c>
      <c r="G965" s="94">
        <v>45567</v>
      </c>
      <c r="H965" s="100">
        <v>2334.96</v>
      </c>
      <c r="I965" s="202">
        <v>2872</v>
      </c>
    </row>
    <row r="966" spans="1:9" s="2" customFormat="1" ht="51" customHeight="1">
      <c r="A966" s="283" t="s">
        <v>979</v>
      </c>
      <c r="B966" s="100" t="s">
        <v>4272</v>
      </c>
      <c r="C966" s="112" t="s">
        <v>4352</v>
      </c>
      <c r="D966" s="101" t="s">
        <v>4353</v>
      </c>
      <c r="E966" s="102">
        <v>45478</v>
      </c>
      <c r="F966" s="92" t="s">
        <v>4354</v>
      </c>
      <c r="G966" s="94">
        <v>45587</v>
      </c>
      <c r="H966" s="100">
        <v>7300</v>
      </c>
      <c r="I966" s="202">
        <v>7300</v>
      </c>
    </row>
    <row r="967" spans="1:9" s="2" customFormat="1" ht="48.75" customHeight="1">
      <c r="A967" s="283" t="s">
        <v>980</v>
      </c>
      <c r="B967" s="11" t="s">
        <v>1692</v>
      </c>
      <c r="C967" s="284" t="s">
        <v>4355</v>
      </c>
      <c r="D967" s="13" t="s">
        <v>4356</v>
      </c>
      <c r="E967" s="102">
        <v>45568</v>
      </c>
      <c r="F967" s="83" t="s">
        <v>4357</v>
      </c>
      <c r="G967" s="234">
        <v>45579</v>
      </c>
      <c r="H967" s="171">
        <v>14000</v>
      </c>
      <c r="I967" s="170">
        <v>15120</v>
      </c>
    </row>
    <row r="968" spans="1:9" s="2" customFormat="1" ht="39" customHeight="1">
      <c r="A968" s="283" t="s">
        <v>981</v>
      </c>
      <c r="B968" s="100" t="s">
        <v>4358</v>
      </c>
      <c r="C968" s="112" t="s">
        <v>4359</v>
      </c>
      <c r="D968" s="101" t="s">
        <v>4360</v>
      </c>
      <c r="E968" s="102">
        <v>45576</v>
      </c>
      <c r="F968" s="92" t="s">
        <v>4361</v>
      </c>
      <c r="G968" s="94">
        <v>45589</v>
      </c>
      <c r="H968" s="100">
        <v>2100</v>
      </c>
      <c r="I968" s="202">
        <f>H968*1.23</f>
        <v>2583</v>
      </c>
    </row>
    <row r="969" spans="1:9" s="2" customFormat="1" ht="44.25" customHeight="1">
      <c r="A969" s="283" t="s">
        <v>982</v>
      </c>
      <c r="B969" s="100" t="s">
        <v>3133</v>
      </c>
      <c r="C969" s="112" t="s">
        <v>4362</v>
      </c>
      <c r="D969" s="101" t="s">
        <v>4363</v>
      </c>
      <c r="E969" s="102">
        <v>45576</v>
      </c>
      <c r="F969" s="92" t="s">
        <v>4364</v>
      </c>
      <c r="G969" s="94">
        <v>45589</v>
      </c>
      <c r="H969" s="100">
        <v>975</v>
      </c>
      <c r="I969" s="202">
        <v>1199.25</v>
      </c>
    </row>
    <row r="970" spans="1:9" s="2" customFormat="1" ht="50.25" customHeight="1">
      <c r="A970" s="283" t="s">
        <v>983</v>
      </c>
      <c r="B970" s="100" t="s">
        <v>1794</v>
      </c>
      <c r="C970" s="112" t="s">
        <v>4365</v>
      </c>
      <c r="D970" s="101" t="s">
        <v>1609</v>
      </c>
      <c r="E970" s="113"/>
      <c r="F970" s="92" t="s">
        <v>4366</v>
      </c>
      <c r="G970" s="94">
        <v>45586</v>
      </c>
      <c r="H970" s="168">
        <v>600</v>
      </c>
      <c r="I970" s="315">
        <v>738</v>
      </c>
    </row>
    <row r="971" spans="1:9" s="2" customFormat="1" ht="55.5" customHeight="1">
      <c r="A971" s="283" t="s">
        <v>984</v>
      </c>
      <c r="B971" s="100" t="s">
        <v>4367</v>
      </c>
      <c r="C971" s="112" t="s">
        <v>4368</v>
      </c>
      <c r="D971" s="101" t="s">
        <v>4369</v>
      </c>
      <c r="E971" s="113" t="s">
        <v>4370</v>
      </c>
      <c r="F971" s="92" t="s">
        <v>4371</v>
      </c>
      <c r="G971" s="94">
        <v>45590</v>
      </c>
      <c r="H971" s="168">
        <v>11788.62</v>
      </c>
      <c r="I971" s="315">
        <f>H971*1.23</f>
        <v>14500.002600000002</v>
      </c>
    </row>
    <row r="972" spans="1:9" s="2" customFormat="1" ht="50.25" customHeight="1">
      <c r="A972" s="283" t="s">
        <v>985</v>
      </c>
      <c r="B972" s="27" t="s">
        <v>1692</v>
      </c>
      <c r="C972" s="290" t="s">
        <v>4374</v>
      </c>
      <c r="D972" s="13" t="s">
        <v>4372</v>
      </c>
      <c r="E972" s="75" t="s">
        <v>3731</v>
      </c>
      <c r="F972" s="41" t="s">
        <v>4373</v>
      </c>
      <c r="G972" s="33">
        <v>45548</v>
      </c>
      <c r="H972" s="68">
        <v>8480</v>
      </c>
      <c r="I972" s="412">
        <v>10430.4</v>
      </c>
    </row>
    <row r="973" spans="1:9" s="2" customFormat="1" ht="45.75" customHeight="1">
      <c r="A973" s="283" t="s">
        <v>986</v>
      </c>
      <c r="B973" s="27" t="s">
        <v>1647</v>
      </c>
      <c r="C973" s="291" t="s">
        <v>4375</v>
      </c>
      <c r="D973" s="65" t="s">
        <v>1649</v>
      </c>
      <c r="E973" s="71" t="s">
        <v>1500</v>
      </c>
      <c r="F973" s="66" t="s">
        <v>4376</v>
      </c>
      <c r="G973" s="89" t="s">
        <v>4377</v>
      </c>
      <c r="H973" s="213">
        <v>4512.2</v>
      </c>
      <c r="I973" s="413">
        <v>5550</v>
      </c>
    </row>
    <row r="974" spans="1:9" s="2" customFormat="1" ht="52.5" customHeight="1">
      <c r="A974" s="283" t="s">
        <v>987</v>
      </c>
      <c r="B974" s="27" t="s">
        <v>1528</v>
      </c>
      <c r="C974" s="182" t="s">
        <v>4378</v>
      </c>
      <c r="D974" s="28" t="s">
        <v>1530</v>
      </c>
      <c r="E974" s="37" t="s">
        <v>1531</v>
      </c>
      <c r="F974" s="116" t="s">
        <v>4379</v>
      </c>
      <c r="G974" s="243" t="s">
        <v>4380</v>
      </c>
      <c r="H974" s="78">
        <v>1551.5</v>
      </c>
      <c r="I974" s="269">
        <v>1908.34</v>
      </c>
    </row>
    <row r="975" spans="1:9" s="2" customFormat="1" ht="48.75" customHeight="1">
      <c r="A975" s="283" t="s">
        <v>988</v>
      </c>
      <c r="B975" s="27"/>
      <c r="C975" s="291" t="s">
        <v>4381</v>
      </c>
      <c r="D975" s="65" t="s">
        <v>4382</v>
      </c>
      <c r="E975" s="71" t="s">
        <v>4383</v>
      </c>
      <c r="F975" s="66" t="s">
        <v>4384</v>
      </c>
      <c r="G975" s="89">
        <v>45590</v>
      </c>
      <c r="H975" s="213">
        <v>11500</v>
      </c>
      <c r="I975" s="413">
        <v>14145</v>
      </c>
    </row>
    <row r="976" spans="1:9" s="2" customFormat="1" ht="53.25" customHeight="1">
      <c r="A976" s="283" t="s">
        <v>989</v>
      </c>
      <c r="B976" s="6" t="s">
        <v>3813</v>
      </c>
      <c r="C976" s="6" t="s">
        <v>3814</v>
      </c>
      <c r="D976" s="32"/>
      <c r="E976" s="31"/>
      <c r="F976" s="32" t="s">
        <v>3857</v>
      </c>
      <c r="G976" s="15" t="s">
        <v>2147</v>
      </c>
      <c r="H976" s="186">
        <v>17.079999999999998</v>
      </c>
      <c r="I976" s="187">
        <v>18.440000000000001</v>
      </c>
    </row>
    <row r="977" spans="1:9" s="2" customFormat="1" ht="47.25" customHeight="1">
      <c r="A977" s="283" t="s">
        <v>990</v>
      </c>
      <c r="B977" s="6" t="s">
        <v>3813</v>
      </c>
      <c r="C977" s="6" t="s">
        <v>3814</v>
      </c>
      <c r="D977" s="13"/>
      <c r="E977" s="13"/>
      <c r="F977" s="63" t="s">
        <v>4385</v>
      </c>
      <c r="G977" s="13" t="s">
        <v>2168</v>
      </c>
      <c r="H977" s="68">
        <v>33.75</v>
      </c>
      <c r="I977" s="303">
        <v>36.44</v>
      </c>
    </row>
    <row r="978" spans="1:9" s="2" customFormat="1" ht="47.25" customHeight="1">
      <c r="A978" s="283" t="s">
        <v>991</v>
      </c>
      <c r="B978" s="6" t="s">
        <v>3813</v>
      </c>
      <c r="C978" s="6" t="s">
        <v>3814</v>
      </c>
      <c r="D978" s="32"/>
      <c r="E978" s="31"/>
      <c r="F978" s="32" t="s">
        <v>4386</v>
      </c>
      <c r="G978" s="15" t="s">
        <v>2168</v>
      </c>
      <c r="H978" s="186">
        <v>17.079999999999998</v>
      </c>
      <c r="I978" s="187">
        <v>18.440000000000001</v>
      </c>
    </row>
    <row r="979" spans="1:9" s="2" customFormat="1" ht="47.25" customHeight="1">
      <c r="A979" s="283" t="s">
        <v>992</v>
      </c>
      <c r="B979" s="6" t="s">
        <v>3813</v>
      </c>
      <c r="C979" s="6" t="s">
        <v>3814</v>
      </c>
      <c r="D979" s="23"/>
      <c r="E979" s="31"/>
      <c r="F979" s="110" t="s">
        <v>4387</v>
      </c>
      <c r="G979" s="23" t="s">
        <v>4392</v>
      </c>
      <c r="H979" s="188">
        <v>26.64</v>
      </c>
      <c r="I979" s="193">
        <v>28.77</v>
      </c>
    </row>
    <row r="980" spans="1:9" s="2" customFormat="1" ht="47.25" customHeight="1">
      <c r="A980" s="283" t="s">
        <v>993</v>
      </c>
      <c r="B980" s="6" t="s">
        <v>3813</v>
      </c>
      <c r="C980" s="6" t="s">
        <v>3814</v>
      </c>
      <c r="D980" s="32"/>
      <c r="E980" s="31"/>
      <c r="F980" s="32" t="s">
        <v>4388</v>
      </c>
      <c r="G980" s="15" t="s">
        <v>4392</v>
      </c>
      <c r="H980" s="189">
        <v>21.86</v>
      </c>
      <c r="I980" s="187">
        <v>23.6</v>
      </c>
    </row>
    <row r="981" spans="1:9" s="2" customFormat="1" ht="47.25" customHeight="1">
      <c r="A981" s="283" t="s">
        <v>994</v>
      </c>
      <c r="B981" s="6" t="s">
        <v>3813</v>
      </c>
      <c r="C981" s="6" t="s">
        <v>3814</v>
      </c>
      <c r="D981" s="28"/>
      <c r="E981" s="37"/>
      <c r="F981" s="32" t="s">
        <v>4389</v>
      </c>
      <c r="G981" s="39" t="s">
        <v>4392</v>
      </c>
      <c r="H981" s="186">
        <v>12.3</v>
      </c>
      <c r="I981" s="187">
        <v>13.28</v>
      </c>
    </row>
    <row r="982" spans="1:9" s="2" customFormat="1" ht="47.25" customHeight="1">
      <c r="A982" s="283" t="s">
        <v>995</v>
      </c>
      <c r="B982" s="6" t="s">
        <v>3813</v>
      </c>
      <c r="C982" s="6" t="s">
        <v>3814</v>
      </c>
      <c r="D982" s="101"/>
      <c r="E982" s="102"/>
      <c r="F982" s="92" t="s">
        <v>4390</v>
      </c>
      <c r="G982" s="111">
        <v>45366</v>
      </c>
      <c r="H982" s="190">
        <v>17.079999999999998</v>
      </c>
      <c r="I982" s="191">
        <v>18.440000000000001</v>
      </c>
    </row>
    <row r="983" spans="1:9" s="2" customFormat="1" ht="45" customHeight="1">
      <c r="A983" s="283" t="s">
        <v>996</v>
      </c>
      <c r="B983" s="6" t="s">
        <v>3813</v>
      </c>
      <c r="C983" s="6" t="s">
        <v>3814</v>
      </c>
      <c r="D983" s="135"/>
      <c r="E983" s="136"/>
      <c r="F983" s="91" t="s">
        <v>4391</v>
      </c>
      <c r="G983" s="93">
        <v>45373</v>
      </c>
      <c r="H983" s="192">
        <v>12.3</v>
      </c>
      <c r="I983" s="389">
        <v>13.28</v>
      </c>
    </row>
    <row r="984" spans="1:9" s="2" customFormat="1" ht="55.5" customHeight="1">
      <c r="A984" s="283" t="s">
        <v>997</v>
      </c>
      <c r="B984" s="6" t="s">
        <v>3813</v>
      </c>
      <c r="C984" s="6" t="s">
        <v>3814</v>
      </c>
      <c r="D984" s="135"/>
      <c r="E984" s="136"/>
      <c r="F984" s="92" t="s">
        <v>4393</v>
      </c>
      <c r="G984" s="94">
        <v>45373</v>
      </c>
      <c r="H984" s="190">
        <v>21.45</v>
      </c>
      <c r="I984" s="191">
        <v>23.16</v>
      </c>
    </row>
    <row r="985" spans="1:9" s="235" customFormat="1" ht="77.25" customHeight="1">
      <c r="A985" s="283" t="s">
        <v>998</v>
      </c>
      <c r="B985" s="6" t="s">
        <v>3813</v>
      </c>
      <c r="C985" s="6" t="s">
        <v>3814</v>
      </c>
      <c r="D985" s="23"/>
      <c r="E985" s="146"/>
      <c r="F985" s="110" t="s">
        <v>4394</v>
      </c>
      <c r="G985" s="81">
        <v>45373</v>
      </c>
      <c r="H985" s="188">
        <v>17.079999999999998</v>
      </c>
      <c r="I985" s="193">
        <v>18.440000000000001</v>
      </c>
    </row>
    <row r="986" spans="1:9" s="235" customFormat="1" ht="72" customHeight="1">
      <c r="A986" s="283" t="s">
        <v>999</v>
      </c>
      <c r="B986" s="6" t="s">
        <v>3813</v>
      </c>
      <c r="C986" s="6" t="s">
        <v>3814</v>
      </c>
      <c r="D986" s="28"/>
      <c r="E986" s="37"/>
      <c r="F986" s="116" t="s">
        <v>4395</v>
      </c>
      <c r="G986" s="39" t="s">
        <v>2188</v>
      </c>
      <c r="H986" s="241">
        <v>384.21</v>
      </c>
      <c r="I986" s="256">
        <v>414.93</v>
      </c>
    </row>
    <row r="987" spans="1:9" s="235" customFormat="1" ht="50.25" customHeight="1">
      <c r="A987" s="283" t="s">
        <v>1000</v>
      </c>
      <c r="B987" s="6" t="s">
        <v>3813</v>
      </c>
      <c r="C987" s="6" t="s">
        <v>3814</v>
      </c>
      <c r="D987" s="101"/>
      <c r="E987" s="102"/>
      <c r="F987" s="92" t="s">
        <v>4396</v>
      </c>
      <c r="G987" s="94">
        <v>45377</v>
      </c>
      <c r="H987" s="190">
        <v>18.14</v>
      </c>
      <c r="I987" s="191">
        <v>19.59</v>
      </c>
    </row>
    <row r="988" spans="1:9" s="235" customFormat="1" ht="66.75" customHeight="1">
      <c r="A988" s="283" t="s">
        <v>1001</v>
      </c>
      <c r="B988" s="6" t="s">
        <v>3813</v>
      </c>
      <c r="C988" s="6" t="s">
        <v>3814</v>
      </c>
      <c r="D988" s="101"/>
      <c r="E988" s="102"/>
      <c r="F988" s="92" t="s">
        <v>4397</v>
      </c>
      <c r="G988" s="94">
        <v>45377</v>
      </c>
      <c r="H988" s="190">
        <v>24.6</v>
      </c>
      <c r="I988" s="191">
        <v>26.57</v>
      </c>
    </row>
    <row r="989" spans="1:9" s="2" customFormat="1" ht="73.5" customHeight="1">
      <c r="A989" s="283" t="s">
        <v>1002</v>
      </c>
      <c r="B989" s="6" t="s">
        <v>3813</v>
      </c>
      <c r="C989" s="6" t="s">
        <v>3814</v>
      </c>
      <c r="D989" s="101"/>
      <c r="E989" s="102"/>
      <c r="F989" s="92" t="s">
        <v>4398</v>
      </c>
      <c r="G989" s="94">
        <v>45377</v>
      </c>
      <c r="H989" s="190">
        <v>12.3</v>
      </c>
      <c r="I989" s="191">
        <v>13.28</v>
      </c>
    </row>
    <row r="990" spans="1:9" s="2" customFormat="1" ht="64.5" customHeight="1">
      <c r="A990" s="283" t="s">
        <v>1003</v>
      </c>
      <c r="B990" s="6" t="s">
        <v>3813</v>
      </c>
      <c r="C990" s="6" t="s">
        <v>3814</v>
      </c>
      <c r="D990" s="101"/>
      <c r="E990" s="102"/>
      <c r="F990" s="92" t="s">
        <v>4399</v>
      </c>
      <c r="G990" s="94">
        <v>45390</v>
      </c>
      <c r="H990" s="190">
        <v>17.079999999999998</v>
      </c>
      <c r="I990" s="191">
        <v>18.440000000000001</v>
      </c>
    </row>
    <row r="991" spans="1:9" s="2" customFormat="1" ht="57" customHeight="1">
      <c r="A991" s="283" t="s">
        <v>1004</v>
      </c>
      <c r="B991" s="6" t="s">
        <v>3813</v>
      </c>
      <c r="C991" s="6" t="s">
        <v>3814</v>
      </c>
      <c r="D991" s="39"/>
      <c r="E991" s="37"/>
      <c r="F991" s="126" t="s">
        <v>4400</v>
      </c>
      <c r="G991" s="39" t="s">
        <v>2413</v>
      </c>
      <c r="H991" s="242">
        <v>12.3</v>
      </c>
      <c r="I991" s="249">
        <v>13.28</v>
      </c>
    </row>
    <row r="992" spans="1:9" s="2" customFormat="1" ht="69.75" customHeight="1">
      <c r="A992" s="283" t="s">
        <v>1005</v>
      </c>
      <c r="B992" s="6" t="s">
        <v>3813</v>
      </c>
      <c r="C992" s="6" t="s">
        <v>3814</v>
      </c>
      <c r="D992" s="39"/>
      <c r="E992" s="37"/>
      <c r="F992" s="104" t="s">
        <v>4401</v>
      </c>
      <c r="G992" s="39" t="s">
        <v>2335</v>
      </c>
      <c r="H992" s="238">
        <v>12.3</v>
      </c>
      <c r="I992" s="245">
        <v>13.28</v>
      </c>
    </row>
    <row r="993" spans="1:11" s="2" customFormat="1" ht="60" customHeight="1">
      <c r="A993" s="283" t="s">
        <v>1006</v>
      </c>
      <c r="B993" s="6" t="s">
        <v>3813</v>
      </c>
      <c r="C993" s="6" t="s">
        <v>3814</v>
      </c>
      <c r="D993" s="28"/>
      <c r="E993" s="237"/>
      <c r="F993" s="104" t="s">
        <v>4402</v>
      </c>
      <c r="G993" s="243">
        <v>45393</v>
      </c>
      <c r="H993" s="241">
        <v>49.68</v>
      </c>
      <c r="I993" s="256">
        <v>53.64</v>
      </c>
    </row>
    <row r="994" spans="1:11" s="2" customFormat="1" ht="70.5" customHeight="1">
      <c r="A994" s="283" t="s">
        <v>1007</v>
      </c>
      <c r="B994" s="6" t="s">
        <v>3813</v>
      </c>
      <c r="C994" s="6" t="s">
        <v>3814</v>
      </c>
      <c r="D994" s="39"/>
      <c r="E994" s="62"/>
      <c r="F994" s="183" t="s">
        <v>4403</v>
      </c>
      <c r="G994" s="39" t="s">
        <v>4404</v>
      </c>
      <c r="H994" s="239">
        <v>12.3</v>
      </c>
      <c r="I994" s="245">
        <v>13.28</v>
      </c>
    </row>
    <row r="995" spans="1:11" s="2" customFormat="1" ht="53.25" customHeight="1">
      <c r="A995" s="283" t="s">
        <v>1008</v>
      </c>
      <c r="B995" s="6" t="s">
        <v>3813</v>
      </c>
      <c r="C995" s="6" t="s">
        <v>3814</v>
      </c>
      <c r="D995" s="13"/>
      <c r="E995" s="62"/>
      <c r="F995" s="63" t="s">
        <v>4405</v>
      </c>
      <c r="G995" s="13" t="s">
        <v>4404</v>
      </c>
      <c r="H995" s="195">
        <v>21.86</v>
      </c>
      <c r="I995" s="198">
        <v>23.6</v>
      </c>
    </row>
    <row r="996" spans="1:11" s="2" customFormat="1" ht="55.5" customHeight="1">
      <c r="A996" s="283" t="s">
        <v>1009</v>
      </c>
      <c r="B996" s="6" t="s">
        <v>3813</v>
      </c>
      <c r="C996" s="6" t="s">
        <v>3814</v>
      </c>
      <c r="D996" s="28"/>
      <c r="E996" s="37"/>
      <c r="F996" s="32" t="s">
        <v>4406</v>
      </c>
      <c r="G996" s="236">
        <v>12.3</v>
      </c>
      <c r="H996" s="156">
        <v>12.3</v>
      </c>
      <c r="I996" s="207">
        <v>13.28</v>
      </c>
    </row>
    <row r="997" spans="1:11" s="2" customFormat="1" ht="58.5" customHeight="1">
      <c r="A997" s="283" t="s">
        <v>1010</v>
      </c>
      <c r="B997" s="6" t="s">
        <v>3813</v>
      </c>
      <c r="C997" s="6" t="s">
        <v>3814</v>
      </c>
      <c r="D997" s="13"/>
      <c r="E997" s="282"/>
      <c r="F997" s="297" t="s">
        <v>4407</v>
      </c>
      <c r="G997" s="236">
        <v>45398</v>
      </c>
      <c r="H997" s="168">
        <v>31.42</v>
      </c>
      <c r="I997" s="315">
        <v>33.93</v>
      </c>
    </row>
    <row r="998" spans="1:11" s="2" customFormat="1" ht="66.75" customHeight="1">
      <c r="A998" s="283" t="s">
        <v>1011</v>
      </c>
      <c r="B998" s="6" t="s">
        <v>3813</v>
      </c>
      <c r="C998" s="6" t="s">
        <v>3814</v>
      </c>
      <c r="D998" s="23"/>
      <c r="E998" s="282"/>
      <c r="F998" s="297" t="s">
        <v>4408</v>
      </c>
      <c r="G998" s="236">
        <v>45404</v>
      </c>
      <c r="H998" s="168">
        <v>21.45</v>
      </c>
      <c r="I998" s="315">
        <v>23.16</v>
      </c>
    </row>
    <row r="999" spans="1:11" s="2" customFormat="1" ht="72" customHeight="1">
      <c r="A999" s="283" t="s">
        <v>1012</v>
      </c>
      <c r="B999" s="6" t="s">
        <v>3813</v>
      </c>
      <c r="C999" s="6" t="s">
        <v>3814</v>
      </c>
      <c r="D999" s="13"/>
      <c r="E999" s="54"/>
      <c r="F999" s="147" t="s">
        <v>4409</v>
      </c>
      <c r="G999" s="39" t="s">
        <v>4410</v>
      </c>
      <c r="H999" s="196">
        <v>21.86</v>
      </c>
      <c r="I999" s="197">
        <v>23.6</v>
      </c>
    </row>
    <row r="1000" spans="1:11" s="2" customFormat="1" ht="71.25" customHeight="1">
      <c r="A1000" s="283" t="s">
        <v>1013</v>
      </c>
      <c r="B1000" s="6" t="s">
        <v>3813</v>
      </c>
      <c r="C1000" s="6" t="s">
        <v>3814</v>
      </c>
      <c r="D1000" s="101"/>
      <c r="E1000" s="102"/>
      <c r="F1000" s="92" t="s">
        <v>4411</v>
      </c>
      <c r="G1000" s="94">
        <v>45404</v>
      </c>
      <c r="H1000" s="190">
        <v>97.47</v>
      </c>
      <c r="I1000" s="191">
        <v>105.26</v>
      </c>
    </row>
    <row r="1001" spans="1:11" s="2" customFormat="1" ht="54.75" customHeight="1">
      <c r="A1001" s="283" t="s">
        <v>1014</v>
      </c>
      <c r="B1001" s="6" t="s">
        <v>3813</v>
      </c>
      <c r="C1001" s="6" t="s">
        <v>3814</v>
      </c>
      <c r="D1001" s="101"/>
      <c r="E1001" s="102"/>
      <c r="F1001" s="92" t="s">
        <v>4412</v>
      </c>
      <c r="G1001" s="94">
        <v>45404</v>
      </c>
      <c r="H1001" s="190">
        <v>17.079999999999998</v>
      </c>
      <c r="I1001" s="191">
        <v>18.440000000000001</v>
      </c>
    </row>
    <row r="1002" spans="1:11" s="2" customFormat="1" ht="45" customHeight="1">
      <c r="A1002" s="283" t="s">
        <v>1015</v>
      </c>
      <c r="B1002" s="6" t="s">
        <v>3813</v>
      </c>
      <c r="C1002" s="6" t="s">
        <v>3814</v>
      </c>
      <c r="D1002" s="39"/>
      <c r="E1002" s="237"/>
      <c r="F1002" s="126" t="s">
        <v>4413</v>
      </c>
      <c r="G1002" s="39" t="s">
        <v>2679</v>
      </c>
      <c r="H1002" s="242">
        <v>29.82</v>
      </c>
      <c r="I1002" s="249">
        <v>32.200000000000003</v>
      </c>
    </row>
    <row r="1003" spans="1:11" s="2" customFormat="1" ht="78" customHeight="1">
      <c r="A1003" s="283" t="s">
        <v>1016</v>
      </c>
      <c r="B1003" s="6" t="s">
        <v>3813</v>
      </c>
      <c r="C1003" s="6" t="s">
        <v>3814</v>
      </c>
      <c r="D1003" s="39"/>
      <c r="E1003" s="237"/>
      <c r="F1003" s="126" t="s">
        <v>4414</v>
      </c>
      <c r="G1003" s="39" t="s">
        <v>2679</v>
      </c>
      <c r="H1003" s="238">
        <v>12.3</v>
      </c>
      <c r="I1003" s="245">
        <v>13.28</v>
      </c>
    </row>
    <row r="1004" spans="1:11" s="2" customFormat="1" ht="45" customHeight="1">
      <c r="A1004" s="283" t="s">
        <v>1017</v>
      </c>
      <c r="B1004" s="6" t="s">
        <v>3813</v>
      </c>
      <c r="C1004" s="6" t="s">
        <v>3814</v>
      </c>
      <c r="D1004" s="39"/>
      <c r="E1004" s="62"/>
      <c r="F1004" s="246" t="s">
        <v>4415</v>
      </c>
      <c r="G1004" s="39" t="s">
        <v>2679</v>
      </c>
      <c r="H1004" s="241">
        <v>12.3</v>
      </c>
      <c r="I1004" s="256">
        <v>13.28</v>
      </c>
    </row>
    <row r="1005" spans="1:11" s="2" customFormat="1" ht="40.5" customHeight="1">
      <c r="A1005" s="283" t="s">
        <v>1018</v>
      </c>
      <c r="B1005" s="6" t="s">
        <v>3813</v>
      </c>
      <c r="C1005" s="6" t="s">
        <v>3814</v>
      </c>
      <c r="D1005" s="101"/>
      <c r="E1005" s="282"/>
      <c r="F1005" s="297" t="s">
        <v>4416</v>
      </c>
      <c r="G1005" s="236">
        <v>45411</v>
      </c>
      <c r="H1005" s="168">
        <v>12.3</v>
      </c>
      <c r="I1005" s="315">
        <v>13.28</v>
      </c>
    </row>
    <row r="1006" spans="1:11" s="2" customFormat="1" ht="52.5" customHeight="1">
      <c r="A1006" s="283" t="s">
        <v>1019</v>
      </c>
      <c r="B1006" s="10" t="s">
        <v>2260</v>
      </c>
      <c r="C1006" s="292" t="s">
        <v>4417</v>
      </c>
      <c r="D1006" s="7" t="s">
        <v>4418</v>
      </c>
      <c r="E1006" s="36" t="s">
        <v>4419</v>
      </c>
      <c r="F1006" s="29" t="s">
        <v>4420</v>
      </c>
      <c r="G1006" s="336">
        <v>45593</v>
      </c>
      <c r="H1006" s="69">
        <v>2967.48</v>
      </c>
      <c r="I1006" s="414">
        <v>3650</v>
      </c>
    </row>
    <row r="1007" spans="1:11" s="2" customFormat="1" ht="45" customHeight="1">
      <c r="A1007" s="283" t="s">
        <v>1020</v>
      </c>
      <c r="B1007" s="10" t="s">
        <v>4421</v>
      </c>
      <c r="C1007" s="292" t="s">
        <v>4422</v>
      </c>
      <c r="D1007" s="7" t="s">
        <v>4423</v>
      </c>
      <c r="E1007" s="35" t="s">
        <v>4424</v>
      </c>
      <c r="F1007" s="29" t="s">
        <v>4425</v>
      </c>
      <c r="G1007" s="336">
        <v>45582</v>
      </c>
      <c r="H1007" s="69">
        <v>963.41</v>
      </c>
      <c r="I1007" s="414">
        <v>1185</v>
      </c>
    </row>
    <row r="1008" spans="1:11" s="2" customFormat="1" ht="60" customHeight="1">
      <c r="A1008" s="283" t="s">
        <v>1021</v>
      </c>
      <c r="B1008" s="6" t="s">
        <v>3813</v>
      </c>
      <c r="C1008" s="6" t="s">
        <v>3814</v>
      </c>
      <c r="D1008" s="101"/>
      <c r="E1008" s="282"/>
      <c r="F1008" s="297" t="s">
        <v>4426</v>
      </c>
      <c r="G1008" s="236">
        <v>45419</v>
      </c>
      <c r="H1008" s="168">
        <v>17.079999999999998</v>
      </c>
      <c r="I1008" s="315">
        <v>18.440000000000001</v>
      </c>
      <c r="J1008" s="420"/>
      <c r="K1008" s="421"/>
    </row>
    <row r="1009" spans="1:11" s="2" customFormat="1" ht="45" customHeight="1">
      <c r="A1009" s="283" t="s">
        <v>1022</v>
      </c>
      <c r="B1009" s="6" t="s">
        <v>3813</v>
      </c>
      <c r="C1009" s="6" t="s">
        <v>3814</v>
      </c>
      <c r="D1009" s="13"/>
      <c r="E1009" s="102"/>
      <c r="F1009" s="55" t="s">
        <v>4427</v>
      </c>
      <c r="G1009" s="19" t="s">
        <v>4428</v>
      </c>
      <c r="H1009" s="171">
        <v>17.079999999999998</v>
      </c>
      <c r="I1009" s="170">
        <v>18.440000000000001</v>
      </c>
      <c r="J1009" s="420"/>
      <c r="K1009" s="421"/>
    </row>
    <row r="1010" spans="1:11" s="2" customFormat="1" ht="45" customHeight="1">
      <c r="A1010" s="283" t="s">
        <v>1023</v>
      </c>
      <c r="B1010" s="6" t="s">
        <v>3813</v>
      </c>
      <c r="C1010" s="6" t="s">
        <v>3814</v>
      </c>
      <c r="D1010" s="101"/>
      <c r="E1010" s="102"/>
      <c r="F1010" s="92" t="s">
        <v>4429</v>
      </c>
      <c r="G1010" s="94">
        <v>45425</v>
      </c>
      <c r="H1010" s="190">
        <v>102.25</v>
      </c>
      <c r="I1010" s="191">
        <v>110.42</v>
      </c>
      <c r="J1010" s="422"/>
      <c r="K1010" s="421"/>
    </row>
    <row r="1011" spans="1:11" s="2" customFormat="1" ht="78" customHeight="1">
      <c r="A1011" s="283" t="s">
        <v>1024</v>
      </c>
      <c r="B1011" s="6" t="s">
        <v>3813</v>
      </c>
      <c r="C1011" s="6" t="s">
        <v>3814</v>
      </c>
      <c r="D1011" s="101"/>
      <c r="E1011" s="102"/>
      <c r="F1011" s="92" t="s">
        <v>4430</v>
      </c>
      <c r="G1011" s="94">
        <v>45430</v>
      </c>
      <c r="H1011" s="190">
        <v>21.86</v>
      </c>
      <c r="I1011" s="191">
        <v>23.6</v>
      </c>
      <c r="J1011" s="422"/>
      <c r="K1011" s="421"/>
    </row>
    <row r="1012" spans="1:11" s="2" customFormat="1" ht="47.25" customHeight="1">
      <c r="A1012" s="283" t="s">
        <v>1025</v>
      </c>
      <c r="B1012" s="6" t="s">
        <v>3813</v>
      </c>
      <c r="C1012" s="6" t="s">
        <v>3814</v>
      </c>
      <c r="D1012" s="101"/>
      <c r="E1012" s="102"/>
      <c r="F1012" s="92" t="s">
        <v>4431</v>
      </c>
      <c r="G1012" s="94">
        <v>45428</v>
      </c>
      <c r="H1012" s="190">
        <v>31.42</v>
      </c>
      <c r="I1012" s="191">
        <v>33.93</v>
      </c>
      <c r="J1012" s="420"/>
      <c r="K1012" s="421"/>
    </row>
    <row r="1013" spans="1:11" s="2" customFormat="1" ht="49.5" customHeight="1">
      <c r="A1013" s="283" t="s">
        <v>1026</v>
      </c>
      <c r="B1013" s="6" t="s">
        <v>3813</v>
      </c>
      <c r="C1013" s="6" t="s">
        <v>3814</v>
      </c>
      <c r="D1013" s="101"/>
      <c r="E1013" s="102"/>
      <c r="F1013" s="92" t="s">
        <v>4432</v>
      </c>
      <c r="G1013" s="94">
        <v>45428</v>
      </c>
      <c r="H1013" s="190">
        <v>17.079999999999998</v>
      </c>
      <c r="I1013" s="191">
        <v>18.440000000000001</v>
      </c>
      <c r="J1013" s="420"/>
      <c r="K1013" s="421"/>
    </row>
    <row r="1014" spans="1:11" s="2" customFormat="1" ht="66" customHeight="1">
      <c r="A1014" s="283" t="s">
        <v>1027</v>
      </c>
      <c r="B1014" s="6" t="s">
        <v>3813</v>
      </c>
      <c r="C1014" s="6" t="s">
        <v>3814</v>
      </c>
      <c r="D1014" s="39"/>
      <c r="E1014" s="62"/>
      <c r="F1014" s="126" t="s">
        <v>4433</v>
      </c>
      <c r="G1014" s="39" t="s">
        <v>2723</v>
      </c>
      <c r="H1014" s="242">
        <v>17.079999999999998</v>
      </c>
      <c r="I1014" s="249">
        <v>18.440000000000001</v>
      </c>
      <c r="J1014" s="422"/>
      <c r="K1014" s="421"/>
    </row>
    <row r="1015" spans="1:11" s="2" customFormat="1" ht="54" customHeight="1">
      <c r="A1015" s="283" t="s">
        <v>1028</v>
      </c>
      <c r="B1015" s="6" t="s">
        <v>3813</v>
      </c>
      <c r="C1015" s="6" t="s">
        <v>3814</v>
      </c>
      <c r="D1015" s="23"/>
      <c r="E1015" s="142"/>
      <c r="F1015" s="63" t="s">
        <v>4434</v>
      </c>
      <c r="G1015" s="33">
        <v>45433</v>
      </c>
      <c r="H1015" s="195">
        <v>21.86</v>
      </c>
      <c r="I1015" s="198">
        <v>23.6</v>
      </c>
      <c r="J1015" s="422"/>
      <c r="K1015" s="421"/>
    </row>
    <row r="1016" spans="1:11" s="2" customFormat="1" ht="51" customHeight="1">
      <c r="A1016" s="283" t="s">
        <v>1029</v>
      </c>
      <c r="B1016" s="6" t="s">
        <v>3813</v>
      </c>
      <c r="C1016" s="6" t="s">
        <v>3814</v>
      </c>
      <c r="D1016" s="28"/>
      <c r="E1016" s="176"/>
      <c r="F1016" s="247" t="s">
        <v>4435</v>
      </c>
      <c r="G1016" s="33">
        <v>45433</v>
      </c>
      <c r="H1016" s="241">
        <v>37.380000000000003</v>
      </c>
      <c r="I1016" s="256">
        <v>40.36</v>
      </c>
      <c r="J1016" s="422"/>
      <c r="K1016" s="421"/>
    </row>
    <row r="1017" spans="1:11" s="2" customFormat="1" ht="73.5" customHeight="1">
      <c r="A1017" s="283" t="s">
        <v>1030</v>
      </c>
      <c r="B1017" s="6" t="s">
        <v>3813</v>
      </c>
      <c r="C1017" s="6" t="s">
        <v>3814</v>
      </c>
      <c r="D1017" s="23"/>
      <c r="E1017" s="20"/>
      <c r="F1017" s="83" t="s">
        <v>4436</v>
      </c>
      <c r="G1017" s="105">
        <v>45465</v>
      </c>
      <c r="H1017" s="196">
        <v>12.3</v>
      </c>
      <c r="I1017" s="197">
        <v>13.28</v>
      </c>
      <c r="J1017" s="420"/>
      <c r="K1017" s="421"/>
    </row>
    <row r="1018" spans="1:11" s="2" customFormat="1" ht="66" customHeight="1">
      <c r="A1018" s="24" t="s">
        <v>1031</v>
      </c>
      <c r="B1018" s="6" t="s">
        <v>3813</v>
      </c>
      <c r="C1018" s="6" t="s">
        <v>3814</v>
      </c>
      <c r="D1018" s="248"/>
      <c r="E1018" s="62"/>
      <c r="F1018" s="104" t="s">
        <v>4437</v>
      </c>
      <c r="G1018" s="39" t="s">
        <v>2838</v>
      </c>
      <c r="H1018" s="238">
        <v>65.61</v>
      </c>
      <c r="I1018" s="245">
        <v>70.84</v>
      </c>
      <c r="J1018" s="422"/>
      <c r="K1018" s="421"/>
    </row>
    <row r="1019" spans="1:11" s="2" customFormat="1" ht="83.25" customHeight="1">
      <c r="A1019" s="24" t="s">
        <v>1032</v>
      </c>
      <c r="B1019" s="6" t="s">
        <v>3813</v>
      </c>
      <c r="C1019" s="6" t="s">
        <v>3814</v>
      </c>
      <c r="D1019" s="101"/>
      <c r="E1019" s="282"/>
      <c r="F1019" s="297" t="s">
        <v>4438</v>
      </c>
      <c r="G1019" s="236">
        <v>45435</v>
      </c>
      <c r="H1019" s="168">
        <v>12.3</v>
      </c>
      <c r="I1019" s="315">
        <v>13.28</v>
      </c>
      <c r="J1019" s="422"/>
      <c r="K1019" s="421"/>
    </row>
    <row r="1020" spans="1:11" s="2" customFormat="1" ht="94.5" customHeight="1">
      <c r="A1020" s="24" t="s">
        <v>1033</v>
      </c>
      <c r="B1020" s="6" t="s">
        <v>3813</v>
      </c>
      <c r="C1020" s="6" t="s">
        <v>3814</v>
      </c>
      <c r="D1020" s="28"/>
      <c r="E1020" s="37"/>
      <c r="F1020" s="32" t="s">
        <v>4439</v>
      </c>
      <c r="G1020" s="39" t="s">
        <v>2829</v>
      </c>
      <c r="H1020" s="186">
        <v>18.14</v>
      </c>
      <c r="I1020" s="187">
        <v>19.59</v>
      </c>
      <c r="J1020" s="420"/>
      <c r="K1020" s="421"/>
    </row>
    <row r="1021" spans="1:11" s="2" customFormat="1" ht="100.5" customHeight="1">
      <c r="A1021" s="24" t="s">
        <v>1034</v>
      </c>
      <c r="B1021" s="6" t="s">
        <v>3813</v>
      </c>
      <c r="C1021" s="6" t="s">
        <v>3814</v>
      </c>
      <c r="D1021" s="23"/>
      <c r="E1021" s="37"/>
      <c r="F1021" s="299" t="s">
        <v>4440</v>
      </c>
      <c r="G1021" s="39" t="s">
        <v>2829</v>
      </c>
      <c r="H1021" s="241">
        <v>30.44</v>
      </c>
      <c r="I1021" s="256">
        <v>32.869999999999997</v>
      </c>
      <c r="J1021" s="420"/>
      <c r="K1021" s="421"/>
    </row>
    <row r="1022" spans="1:11" s="2" customFormat="1" ht="81" customHeight="1">
      <c r="A1022" s="24" t="s">
        <v>1035</v>
      </c>
      <c r="B1022" s="6" t="s">
        <v>3813</v>
      </c>
      <c r="C1022" s="6" t="s">
        <v>3814</v>
      </c>
      <c r="D1022" s="23"/>
      <c r="E1022" s="62"/>
      <c r="F1022" s="300" t="s">
        <v>4441</v>
      </c>
      <c r="G1022" s="39" t="s">
        <v>3023</v>
      </c>
      <c r="H1022" s="241">
        <v>17.079999999999998</v>
      </c>
      <c r="I1022" s="256">
        <v>18.440000000000001</v>
      </c>
      <c r="J1022" s="422"/>
      <c r="K1022" s="421"/>
    </row>
    <row r="1023" spans="1:11" s="2" customFormat="1" ht="47.25" customHeight="1">
      <c r="A1023" s="24" t="s">
        <v>1036</v>
      </c>
      <c r="B1023" s="6" t="s">
        <v>3813</v>
      </c>
      <c r="C1023" s="6" t="s">
        <v>3814</v>
      </c>
      <c r="D1023" s="28"/>
      <c r="E1023" s="37"/>
      <c r="F1023" s="104" t="s">
        <v>4442</v>
      </c>
      <c r="G1023" s="39" t="s">
        <v>3076</v>
      </c>
      <c r="H1023" s="241">
        <v>12.3</v>
      </c>
      <c r="I1023" s="256">
        <v>13.28</v>
      </c>
      <c r="J1023" s="422"/>
      <c r="K1023" s="421"/>
    </row>
    <row r="1024" spans="1:11" s="2" customFormat="1" ht="54" customHeight="1">
      <c r="A1024" s="24" t="s">
        <v>1037</v>
      </c>
      <c r="B1024" s="6" t="s">
        <v>3813</v>
      </c>
      <c r="C1024" s="6" t="s">
        <v>3814</v>
      </c>
      <c r="D1024" s="13"/>
      <c r="E1024" s="37"/>
      <c r="F1024" s="83" t="s">
        <v>4443</v>
      </c>
      <c r="G1024" s="19" t="s">
        <v>4444</v>
      </c>
      <c r="H1024" s="171">
        <v>82.8</v>
      </c>
      <c r="I1024" s="170">
        <v>89.41</v>
      </c>
      <c r="J1024" s="420"/>
      <c r="K1024" s="421"/>
    </row>
    <row r="1025" spans="1:11" s="2" customFormat="1" ht="45" customHeight="1">
      <c r="A1025" s="24" t="s">
        <v>1038</v>
      </c>
      <c r="B1025" s="6" t="s">
        <v>3813</v>
      </c>
      <c r="C1025" s="6" t="s">
        <v>3814</v>
      </c>
      <c r="D1025" s="101"/>
      <c r="E1025" s="282"/>
      <c r="F1025" s="297" t="s">
        <v>4445</v>
      </c>
      <c r="G1025" s="236">
        <v>45460</v>
      </c>
      <c r="H1025" s="168">
        <v>31.63</v>
      </c>
      <c r="I1025" s="315">
        <v>34.15</v>
      </c>
      <c r="J1025" s="422"/>
      <c r="K1025" s="421"/>
    </row>
    <row r="1026" spans="1:11" s="2" customFormat="1" ht="45" customHeight="1">
      <c r="A1026" s="24" t="s">
        <v>1039</v>
      </c>
      <c r="B1026" s="6" t="s">
        <v>3813</v>
      </c>
      <c r="C1026" s="6" t="s">
        <v>3814</v>
      </c>
      <c r="D1026" s="101"/>
      <c r="E1026" s="282"/>
      <c r="F1026" s="297" t="s">
        <v>4446</v>
      </c>
      <c r="G1026" s="236">
        <v>45460</v>
      </c>
      <c r="H1026" s="168">
        <v>21.93</v>
      </c>
      <c r="I1026" s="315">
        <v>23.68</v>
      </c>
      <c r="J1026" s="422"/>
      <c r="K1026" s="421"/>
    </row>
    <row r="1027" spans="1:11" s="2" customFormat="1" ht="45" customHeight="1">
      <c r="A1027" s="24" t="s">
        <v>1040</v>
      </c>
      <c r="B1027" s="6" t="s">
        <v>3813</v>
      </c>
      <c r="C1027" s="6" t="s">
        <v>3814</v>
      </c>
      <c r="D1027" s="23"/>
      <c r="E1027" s="20"/>
      <c r="F1027" s="83" t="s">
        <v>4447</v>
      </c>
      <c r="G1027" s="171">
        <v>45460</v>
      </c>
      <c r="H1027" s="199">
        <v>17.149999999999999</v>
      </c>
      <c r="I1027" s="197">
        <v>18.52</v>
      </c>
      <c r="J1027" s="422"/>
      <c r="K1027" s="421"/>
    </row>
    <row r="1028" spans="1:11" s="2" customFormat="1" ht="51.75" customHeight="1">
      <c r="A1028" s="24" t="s">
        <v>1041</v>
      </c>
      <c r="B1028" s="6" t="s">
        <v>3813</v>
      </c>
      <c r="C1028" s="6" t="s">
        <v>3814</v>
      </c>
      <c r="D1028" s="13"/>
      <c r="E1028" s="37"/>
      <c r="F1028" s="55" t="s">
        <v>4448</v>
      </c>
      <c r="G1028" s="19" t="s">
        <v>3172</v>
      </c>
      <c r="H1028" s="196">
        <v>17.149999999999999</v>
      </c>
      <c r="I1028" s="197">
        <v>18.52</v>
      </c>
      <c r="J1028" s="420"/>
      <c r="K1028" s="421"/>
    </row>
    <row r="1029" spans="1:11" s="2" customFormat="1" ht="79.5" customHeight="1">
      <c r="A1029" s="24" t="s">
        <v>1042</v>
      </c>
      <c r="B1029" s="6" t="s">
        <v>3813</v>
      </c>
      <c r="C1029" s="6" t="s">
        <v>3814</v>
      </c>
      <c r="D1029" s="39"/>
      <c r="E1029" s="62"/>
      <c r="F1029" s="126" t="s">
        <v>4449</v>
      </c>
      <c r="G1029" s="39" t="s">
        <v>3140</v>
      </c>
      <c r="H1029" s="242">
        <v>54.57</v>
      </c>
      <c r="I1029" s="249">
        <v>58.93</v>
      </c>
      <c r="J1029" s="420"/>
      <c r="K1029" s="421"/>
    </row>
    <row r="1030" spans="1:11" s="2" customFormat="1" ht="59.25" customHeight="1">
      <c r="A1030" s="24" t="s">
        <v>1043</v>
      </c>
      <c r="B1030" s="6" t="s">
        <v>3813</v>
      </c>
      <c r="C1030" s="6" t="s">
        <v>3814</v>
      </c>
      <c r="D1030" s="39"/>
      <c r="E1030" s="62"/>
      <c r="F1030" s="104" t="s">
        <v>4450</v>
      </c>
      <c r="G1030" s="39" t="s">
        <v>3140</v>
      </c>
      <c r="H1030" s="238">
        <v>41.33</v>
      </c>
      <c r="I1030" s="245">
        <v>44.63</v>
      </c>
      <c r="J1030" s="422"/>
      <c r="K1030" s="421"/>
    </row>
    <row r="1031" spans="1:11" s="2" customFormat="1" ht="96.75" customHeight="1">
      <c r="A1031" s="24" t="s">
        <v>1044</v>
      </c>
      <c r="B1031" s="6" t="s">
        <v>3813</v>
      </c>
      <c r="C1031" s="6" t="s">
        <v>3814</v>
      </c>
      <c r="D1031" s="32"/>
      <c r="E1031" s="31"/>
      <c r="F1031" s="32" t="s">
        <v>4451</v>
      </c>
      <c r="G1031" s="15" t="s">
        <v>4452</v>
      </c>
      <c r="H1031" s="189">
        <v>132.47999999999999</v>
      </c>
      <c r="I1031" s="187">
        <v>143.06</v>
      </c>
      <c r="J1031" s="422"/>
      <c r="K1031" s="421"/>
    </row>
    <row r="1032" spans="1:11" s="2" customFormat="1" ht="54" customHeight="1">
      <c r="A1032" s="24" t="s">
        <v>1045</v>
      </c>
      <c r="B1032" s="6" t="s">
        <v>3813</v>
      </c>
      <c r="C1032" s="6" t="s">
        <v>3814</v>
      </c>
      <c r="D1032" s="28"/>
      <c r="E1032" s="37"/>
      <c r="F1032" s="157" t="s">
        <v>4453</v>
      </c>
      <c r="G1032" s="39" t="s">
        <v>4452</v>
      </c>
      <c r="H1032" s="241">
        <v>12.3</v>
      </c>
      <c r="I1032" s="256">
        <v>13.28</v>
      </c>
      <c r="J1032" s="422"/>
      <c r="K1032" s="421"/>
    </row>
    <row r="1033" spans="1:11" s="2" customFormat="1" ht="45" customHeight="1">
      <c r="A1033" s="24" t="s">
        <v>1046</v>
      </c>
      <c r="B1033" s="6" t="s">
        <v>3813</v>
      </c>
      <c r="C1033" s="6" t="s">
        <v>3814</v>
      </c>
      <c r="D1033" s="28"/>
      <c r="E1033" s="37"/>
      <c r="F1033" s="104" t="s">
        <v>4454</v>
      </c>
      <c r="G1033" s="39" t="s">
        <v>3181</v>
      </c>
      <c r="H1033" s="241">
        <v>30.39</v>
      </c>
      <c r="I1033" s="256">
        <v>32.82</v>
      </c>
      <c r="J1033" s="420"/>
      <c r="K1033" s="421"/>
    </row>
    <row r="1034" spans="1:11" s="2" customFormat="1" ht="71.25" customHeight="1">
      <c r="A1034" s="24" t="s">
        <v>1047</v>
      </c>
      <c r="B1034" s="6" t="s">
        <v>3813</v>
      </c>
      <c r="C1034" s="6" t="s">
        <v>3814</v>
      </c>
      <c r="D1034" s="28"/>
      <c r="E1034" s="37"/>
      <c r="F1034" s="116" t="s">
        <v>4455</v>
      </c>
      <c r="G1034" s="39" t="s">
        <v>3181</v>
      </c>
      <c r="H1034" s="241">
        <v>60.78</v>
      </c>
      <c r="I1034" s="256">
        <v>65.63</v>
      </c>
      <c r="J1034" s="422"/>
      <c r="K1034" s="421"/>
    </row>
    <row r="1035" spans="1:11" s="2" customFormat="1" ht="63.75" customHeight="1">
      <c r="A1035" s="24" t="s">
        <v>1048</v>
      </c>
      <c r="B1035" s="6" t="s">
        <v>3813</v>
      </c>
      <c r="C1035" s="6" t="s">
        <v>3814</v>
      </c>
      <c r="D1035" s="28"/>
      <c r="E1035" s="37"/>
      <c r="F1035" s="78" t="s">
        <v>4456</v>
      </c>
      <c r="G1035" s="76">
        <v>45470</v>
      </c>
      <c r="H1035" s="194">
        <v>12.3</v>
      </c>
      <c r="I1035" s="256">
        <v>13.28</v>
      </c>
      <c r="J1035" s="422"/>
      <c r="K1035" s="421"/>
    </row>
    <row r="1036" spans="1:11" s="2" customFormat="1" ht="79.5" customHeight="1">
      <c r="A1036" s="24" t="s">
        <v>1049</v>
      </c>
      <c r="B1036" s="100" t="s">
        <v>2578</v>
      </c>
      <c r="C1036" s="100" t="s">
        <v>2892</v>
      </c>
      <c r="D1036" s="101" t="s">
        <v>2893</v>
      </c>
      <c r="E1036" s="102">
        <v>45397</v>
      </c>
      <c r="F1036" s="92" t="s">
        <v>4457</v>
      </c>
      <c r="G1036" s="94">
        <v>45594</v>
      </c>
      <c r="H1036" s="100">
        <v>2750</v>
      </c>
      <c r="I1036" s="202">
        <v>2750</v>
      </c>
      <c r="J1036" s="420"/>
      <c r="K1036" s="421"/>
    </row>
    <row r="1037" spans="1:11" s="2" customFormat="1" ht="70.5" customHeight="1">
      <c r="A1037" s="24" t="s">
        <v>1050</v>
      </c>
      <c r="B1037" s="100" t="s">
        <v>1692</v>
      </c>
      <c r="C1037" s="100" t="s">
        <v>4458</v>
      </c>
      <c r="D1037" s="101" t="s">
        <v>4459</v>
      </c>
      <c r="E1037" s="102">
        <v>45568</v>
      </c>
      <c r="F1037" s="92" t="s">
        <v>4460</v>
      </c>
      <c r="G1037" s="94">
        <v>45579</v>
      </c>
      <c r="H1037" s="100">
        <v>4500</v>
      </c>
      <c r="I1037" s="202">
        <v>4860</v>
      </c>
    </row>
    <row r="1038" spans="1:11" s="2" customFormat="1" ht="45" customHeight="1">
      <c r="A1038" s="24" t="s">
        <v>1051</v>
      </c>
      <c r="B1038" s="112" t="s">
        <v>4461</v>
      </c>
      <c r="C1038" s="100" t="s">
        <v>4462</v>
      </c>
      <c r="D1038" s="101" t="s">
        <v>4382</v>
      </c>
      <c r="E1038" s="102">
        <v>45568</v>
      </c>
      <c r="F1038" s="101" t="s">
        <v>2099</v>
      </c>
      <c r="G1038" s="94">
        <v>45594</v>
      </c>
      <c r="H1038" s="100">
        <v>8750</v>
      </c>
      <c r="I1038" s="202">
        <v>8750</v>
      </c>
    </row>
    <row r="1039" spans="1:11" s="2" customFormat="1" ht="75.75" customHeight="1">
      <c r="A1039" s="24" t="s">
        <v>1052</v>
      </c>
      <c r="B1039" s="100" t="s">
        <v>1915</v>
      </c>
      <c r="C1039" s="100" t="s">
        <v>4463</v>
      </c>
      <c r="D1039" s="101" t="s">
        <v>4464</v>
      </c>
      <c r="E1039" s="102">
        <v>45587</v>
      </c>
      <c r="F1039" s="92" t="s">
        <v>4465</v>
      </c>
      <c r="G1039" s="94" t="s">
        <v>4466</v>
      </c>
      <c r="H1039" s="100">
        <v>1000</v>
      </c>
      <c r="I1039" s="202">
        <v>1230</v>
      </c>
    </row>
    <row r="1040" spans="1:11" s="2" customFormat="1" ht="56.25" customHeight="1">
      <c r="A1040" s="24" t="s">
        <v>1053</v>
      </c>
      <c r="B1040" s="100" t="s">
        <v>1867</v>
      </c>
      <c r="C1040" s="100" t="s">
        <v>4467</v>
      </c>
      <c r="D1040" s="39" t="s">
        <v>2007</v>
      </c>
      <c r="E1040" s="37" t="s">
        <v>2008</v>
      </c>
      <c r="F1040" s="92" t="s">
        <v>4468</v>
      </c>
      <c r="G1040" s="236">
        <v>45597</v>
      </c>
      <c r="H1040" s="168">
        <v>349</v>
      </c>
      <c r="I1040" s="315">
        <f>H1040*1.23</f>
        <v>429.27</v>
      </c>
    </row>
    <row r="1041" spans="1:9" s="2" customFormat="1" ht="45.75" customHeight="1">
      <c r="A1041" s="24" t="s">
        <v>1054</v>
      </c>
      <c r="B1041" s="100" t="s">
        <v>1754</v>
      </c>
      <c r="C1041" s="10" t="s">
        <v>4469</v>
      </c>
      <c r="D1041" s="7" t="s">
        <v>4470</v>
      </c>
      <c r="E1041" s="35" t="s">
        <v>3812</v>
      </c>
      <c r="F1041" s="7" t="s">
        <v>4471</v>
      </c>
      <c r="G1041" s="337">
        <v>45594</v>
      </c>
      <c r="H1041" s="69">
        <v>16000</v>
      </c>
      <c r="I1041" s="414">
        <f>H1041*1.23</f>
        <v>19680</v>
      </c>
    </row>
    <row r="1042" spans="1:9" s="2" customFormat="1" ht="58.5" customHeight="1">
      <c r="A1042" s="24" t="s">
        <v>1055</v>
      </c>
      <c r="B1042" s="10" t="s">
        <v>4472</v>
      </c>
      <c r="C1042" s="10" t="s">
        <v>4473</v>
      </c>
      <c r="D1042" s="7" t="s">
        <v>4474</v>
      </c>
      <c r="E1042" s="35" t="s">
        <v>4475</v>
      </c>
      <c r="F1042" s="29" t="s">
        <v>4476</v>
      </c>
      <c r="G1042" s="336">
        <v>45593</v>
      </c>
      <c r="H1042" s="69">
        <v>13800</v>
      </c>
      <c r="I1042" s="414">
        <f>H1042*1.23</f>
        <v>16974</v>
      </c>
    </row>
    <row r="1043" spans="1:9" s="2" customFormat="1" ht="43.5" customHeight="1">
      <c r="A1043" s="24" t="s">
        <v>1056</v>
      </c>
      <c r="B1043" s="10" t="s">
        <v>1518</v>
      </c>
      <c r="C1043" s="10" t="s">
        <v>4477</v>
      </c>
      <c r="D1043" s="7" t="s">
        <v>1520</v>
      </c>
      <c r="E1043" s="36" t="s">
        <v>1521</v>
      </c>
      <c r="F1043" s="29" t="s">
        <v>4478</v>
      </c>
      <c r="G1043" s="336" t="s">
        <v>4479</v>
      </c>
      <c r="H1043" s="69">
        <v>3327.9</v>
      </c>
      <c r="I1043" s="414">
        <v>3327.9</v>
      </c>
    </row>
    <row r="1044" spans="1:9" s="2" customFormat="1" ht="45" customHeight="1">
      <c r="A1044" s="24" t="s">
        <v>1057</v>
      </c>
      <c r="B1044" s="10" t="s">
        <v>1813</v>
      </c>
      <c r="C1044" s="10" t="s">
        <v>4480</v>
      </c>
      <c r="D1044" s="7" t="s">
        <v>1509</v>
      </c>
      <c r="E1044" s="35"/>
      <c r="F1044" s="29" t="s">
        <v>4481</v>
      </c>
      <c r="G1044" s="336" t="s">
        <v>4482</v>
      </c>
      <c r="H1044" s="69">
        <v>528.46</v>
      </c>
      <c r="I1044" s="414">
        <v>650</v>
      </c>
    </row>
    <row r="1045" spans="1:9" s="2" customFormat="1" ht="45" customHeight="1">
      <c r="A1045" s="24" t="s">
        <v>1058</v>
      </c>
      <c r="B1045" s="10" t="s">
        <v>2806</v>
      </c>
      <c r="C1045" s="10" t="s">
        <v>4483</v>
      </c>
      <c r="D1045" s="7" t="s">
        <v>4484</v>
      </c>
      <c r="E1045" s="36" t="s">
        <v>3871</v>
      </c>
      <c r="F1045" s="29" t="s">
        <v>4485</v>
      </c>
      <c r="G1045" s="336">
        <v>45600</v>
      </c>
      <c r="H1045" s="69">
        <v>25120</v>
      </c>
      <c r="I1045" s="414">
        <f>H1045*1.23</f>
        <v>30897.599999999999</v>
      </c>
    </row>
    <row r="1046" spans="1:9" s="2" customFormat="1" ht="45" customHeight="1">
      <c r="A1046" s="24" t="s">
        <v>1059</v>
      </c>
      <c r="B1046" s="10" t="s">
        <v>4486</v>
      </c>
      <c r="C1046" s="10" t="s">
        <v>4487</v>
      </c>
      <c r="D1046" s="7" t="s">
        <v>3361</v>
      </c>
      <c r="E1046" s="35" t="s">
        <v>4475</v>
      </c>
      <c r="F1046" s="29" t="s">
        <v>4488</v>
      </c>
      <c r="G1046" s="336">
        <v>45600</v>
      </c>
      <c r="H1046" s="69">
        <v>3000</v>
      </c>
      <c r="I1046" s="414">
        <f>H1046*1.23</f>
        <v>3690</v>
      </c>
    </row>
    <row r="1047" spans="1:9" s="2" customFormat="1" ht="45" customHeight="1">
      <c r="A1047" s="24" t="s">
        <v>1060</v>
      </c>
      <c r="B1047" s="11" t="s">
        <v>4489</v>
      </c>
      <c r="C1047" s="12" t="s">
        <v>4490</v>
      </c>
      <c r="D1047" s="23" t="s">
        <v>4491</v>
      </c>
      <c r="E1047" s="35" t="s">
        <v>3871</v>
      </c>
      <c r="F1047" s="83" t="s">
        <v>4492</v>
      </c>
      <c r="G1047" s="234">
        <v>45595</v>
      </c>
      <c r="H1047" s="199">
        <v>41.47</v>
      </c>
      <c r="I1047" s="197">
        <v>51.01</v>
      </c>
    </row>
    <row r="1048" spans="1:9" s="2" customFormat="1" ht="51.75" customHeight="1">
      <c r="A1048" s="24" t="s">
        <v>1061</v>
      </c>
      <c r="B1048" s="10" t="s">
        <v>4493</v>
      </c>
      <c r="C1048" s="10" t="s">
        <v>4494</v>
      </c>
      <c r="D1048" s="7" t="s">
        <v>4495</v>
      </c>
      <c r="E1048" s="35" t="s">
        <v>3871</v>
      </c>
      <c r="F1048" s="29" t="s">
        <v>4496</v>
      </c>
      <c r="G1048" s="336">
        <v>45596</v>
      </c>
      <c r="H1048" s="69">
        <v>846.59</v>
      </c>
      <c r="I1048" s="414">
        <v>1041.3</v>
      </c>
    </row>
    <row r="1049" spans="1:9" s="2" customFormat="1" ht="45" customHeight="1">
      <c r="A1049" s="24" t="s">
        <v>1062</v>
      </c>
      <c r="B1049" s="10" t="s">
        <v>4497</v>
      </c>
      <c r="C1049" s="10" t="s">
        <v>4498</v>
      </c>
      <c r="D1049" s="7" t="s">
        <v>4499</v>
      </c>
      <c r="E1049" s="141" t="s">
        <v>3871</v>
      </c>
      <c r="F1049" s="82" t="s">
        <v>4500</v>
      </c>
      <c r="G1049" s="336">
        <v>45595</v>
      </c>
      <c r="H1049" s="69">
        <v>619.46</v>
      </c>
      <c r="I1049" s="414">
        <v>730</v>
      </c>
    </row>
    <row r="1050" spans="1:9" s="2" customFormat="1" ht="57" customHeight="1">
      <c r="A1050" s="24" t="s">
        <v>1063</v>
      </c>
      <c r="B1050" s="10" t="s">
        <v>2688</v>
      </c>
      <c r="C1050" s="10" t="s">
        <v>4501</v>
      </c>
      <c r="D1050" s="7" t="s">
        <v>1489</v>
      </c>
      <c r="E1050" s="90"/>
      <c r="F1050" s="82" t="s">
        <v>4502</v>
      </c>
      <c r="G1050" s="336">
        <v>45601</v>
      </c>
      <c r="H1050" s="69">
        <v>10.16</v>
      </c>
      <c r="I1050" s="414">
        <v>12.5</v>
      </c>
    </row>
    <row r="1051" spans="1:9" s="2" customFormat="1" ht="45" customHeight="1">
      <c r="A1051" s="24" t="s">
        <v>1064</v>
      </c>
      <c r="B1051" s="10" t="s">
        <v>4503</v>
      </c>
      <c r="C1051" s="10" t="s">
        <v>2534</v>
      </c>
      <c r="D1051" s="7" t="s">
        <v>2711</v>
      </c>
      <c r="E1051" s="90"/>
      <c r="F1051" s="82" t="s">
        <v>4504</v>
      </c>
      <c r="G1051" s="337">
        <v>45602</v>
      </c>
      <c r="H1051" s="69">
        <v>103.41</v>
      </c>
      <c r="I1051" s="414">
        <v>111.68</v>
      </c>
    </row>
    <row r="1052" spans="1:9" s="2" customFormat="1" ht="55.5" customHeight="1">
      <c r="A1052" s="24" t="s">
        <v>1065</v>
      </c>
      <c r="B1052" s="127" t="s">
        <v>2107</v>
      </c>
      <c r="C1052" s="127" t="s">
        <v>2108</v>
      </c>
      <c r="D1052" s="28" t="s">
        <v>1649</v>
      </c>
      <c r="E1052" s="37" t="s">
        <v>1805</v>
      </c>
      <c r="F1052" s="154" t="s">
        <v>3958</v>
      </c>
      <c r="G1052" s="331">
        <v>45558</v>
      </c>
      <c r="H1052" s="203">
        <v>1626</v>
      </c>
      <c r="I1052" s="392">
        <v>2000</v>
      </c>
    </row>
    <row r="1053" spans="1:9" s="2" customFormat="1" ht="48.75" customHeight="1">
      <c r="A1053" s="24" t="s">
        <v>1066</v>
      </c>
      <c r="B1053" s="112" t="s">
        <v>1861</v>
      </c>
      <c r="C1053" s="100" t="s">
        <v>4505</v>
      </c>
      <c r="D1053" s="101" t="s">
        <v>1489</v>
      </c>
      <c r="E1053" s="102"/>
      <c r="F1053" s="92" t="s">
        <v>4506</v>
      </c>
      <c r="G1053" s="94">
        <v>45594</v>
      </c>
      <c r="H1053" s="100">
        <v>868</v>
      </c>
      <c r="I1053" s="202">
        <v>1067.6400000000001</v>
      </c>
    </row>
    <row r="1054" spans="1:9" s="2" customFormat="1" ht="60" customHeight="1">
      <c r="A1054" s="24" t="s">
        <v>1067</v>
      </c>
      <c r="B1054" s="112" t="s">
        <v>2026</v>
      </c>
      <c r="C1054" s="100" t="s">
        <v>4507</v>
      </c>
      <c r="D1054" s="101" t="s">
        <v>1489</v>
      </c>
      <c r="E1054" s="102"/>
      <c r="F1054" s="92" t="s">
        <v>4508</v>
      </c>
      <c r="G1054" s="94">
        <v>45596</v>
      </c>
      <c r="H1054" s="100">
        <v>503.44</v>
      </c>
      <c r="I1054" s="202">
        <v>619.24</v>
      </c>
    </row>
    <row r="1055" spans="1:9" s="2" customFormat="1" ht="90.75" customHeight="1">
      <c r="A1055" s="24" t="s">
        <v>1068</v>
      </c>
      <c r="B1055" s="112" t="s">
        <v>1794</v>
      </c>
      <c r="C1055" s="100" t="s">
        <v>1795</v>
      </c>
      <c r="D1055" s="101" t="s">
        <v>1796</v>
      </c>
      <c r="E1055" s="102" t="s">
        <v>1797</v>
      </c>
      <c r="F1055" s="92" t="s">
        <v>4509</v>
      </c>
      <c r="G1055" s="94">
        <v>45596</v>
      </c>
      <c r="H1055" s="103">
        <v>533.84</v>
      </c>
      <c r="I1055" s="202">
        <v>576.54999999999995</v>
      </c>
    </row>
    <row r="1056" spans="1:9" s="2" customFormat="1" ht="63" customHeight="1">
      <c r="A1056" s="24" t="s">
        <v>1069</v>
      </c>
      <c r="B1056" s="112" t="s">
        <v>3665</v>
      </c>
      <c r="C1056" s="100" t="s">
        <v>4510</v>
      </c>
      <c r="D1056" s="101" t="s">
        <v>3667</v>
      </c>
      <c r="E1056" s="102">
        <v>45307</v>
      </c>
      <c r="F1056" s="92" t="s">
        <v>4511</v>
      </c>
      <c r="G1056" s="236">
        <v>45600</v>
      </c>
      <c r="H1056" s="100">
        <v>859</v>
      </c>
      <c r="I1056" s="202">
        <f>H1056*1.23</f>
        <v>1056.57</v>
      </c>
    </row>
    <row r="1057" spans="1:9" s="2" customFormat="1" ht="54.75" customHeight="1">
      <c r="A1057" s="24" t="s">
        <v>1070</v>
      </c>
      <c r="B1057" s="100" t="s">
        <v>3133</v>
      </c>
      <c r="C1057" s="128" t="s">
        <v>4512</v>
      </c>
      <c r="D1057" s="129" t="s">
        <v>4513</v>
      </c>
      <c r="E1057" s="163">
        <v>45576</v>
      </c>
      <c r="F1057" s="130" t="s">
        <v>4514</v>
      </c>
      <c r="G1057" s="131">
        <v>45602</v>
      </c>
      <c r="H1057" s="128">
        <v>18975</v>
      </c>
      <c r="I1057" s="175">
        <v>23339.25</v>
      </c>
    </row>
    <row r="1058" spans="1:9" s="2" customFormat="1" ht="66" customHeight="1">
      <c r="A1058" s="283" t="s">
        <v>1071</v>
      </c>
      <c r="B1058" s="100" t="s">
        <v>3133</v>
      </c>
      <c r="C1058" s="128" t="s">
        <v>4515</v>
      </c>
      <c r="D1058" s="129" t="s">
        <v>4516</v>
      </c>
      <c r="E1058" s="163">
        <v>45587</v>
      </c>
      <c r="F1058" s="130" t="s">
        <v>4517</v>
      </c>
      <c r="G1058" s="131">
        <v>45602</v>
      </c>
      <c r="H1058" s="128">
        <v>3450</v>
      </c>
      <c r="I1058" s="175">
        <v>4243.5</v>
      </c>
    </row>
    <row r="1059" spans="1:9" s="2" customFormat="1" ht="45" customHeight="1">
      <c r="A1059" s="283" t="s">
        <v>1072</v>
      </c>
      <c r="B1059" s="100" t="s">
        <v>4298</v>
      </c>
      <c r="C1059" s="128" t="s">
        <v>4518</v>
      </c>
      <c r="D1059" s="129"/>
      <c r="E1059" s="163"/>
      <c r="F1059" s="130" t="s">
        <v>4519</v>
      </c>
      <c r="G1059" s="131">
        <v>45601</v>
      </c>
      <c r="H1059" s="128">
        <v>1200</v>
      </c>
      <c r="I1059" s="175">
        <v>1476</v>
      </c>
    </row>
    <row r="1060" spans="1:9" s="2" customFormat="1" ht="45" customHeight="1">
      <c r="A1060" s="283" t="s">
        <v>1073</v>
      </c>
      <c r="B1060" s="100" t="s">
        <v>4298</v>
      </c>
      <c r="C1060" s="128" t="s">
        <v>4520</v>
      </c>
      <c r="D1060" s="129" t="s">
        <v>4700</v>
      </c>
      <c r="E1060" s="163">
        <v>45576</v>
      </c>
      <c r="F1060" s="130" t="s">
        <v>4521</v>
      </c>
      <c r="G1060" s="131">
        <v>45602</v>
      </c>
      <c r="H1060" s="128">
        <v>1350</v>
      </c>
      <c r="I1060" s="175">
        <f>H1060*1.23</f>
        <v>1660.5</v>
      </c>
    </row>
    <row r="1061" spans="1:9" s="2" customFormat="1" ht="45" customHeight="1">
      <c r="A1061" s="283" t="s">
        <v>1074</v>
      </c>
      <c r="B1061" s="100" t="s">
        <v>1692</v>
      </c>
      <c r="C1061" s="128" t="s">
        <v>4522</v>
      </c>
      <c r="D1061" s="129" t="s">
        <v>4523</v>
      </c>
      <c r="E1061" s="163">
        <v>45587</v>
      </c>
      <c r="F1061" s="130" t="s">
        <v>4524</v>
      </c>
      <c r="G1061" s="131">
        <v>45602</v>
      </c>
      <c r="H1061" s="128">
        <v>8000</v>
      </c>
      <c r="I1061" s="175">
        <v>9840</v>
      </c>
    </row>
    <row r="1062" spans="1:9" s="2" customFormat="1" ht="53.25" customHeight="1">
      <c r="A1062" s="283" t="s">
        <v>1075</v>
      </c>
      <c r="B1062" s="100" t="s">
        <v>1692</v>
      </c>
      <c r="C1062" s="128" t="s">
        <v>4525</v>
      </c>
      <c r="D1062" s="129" t="s">
        <v>4526</v>
      </c>
      <c r="E1062" s="163">
        <v>45587</v>
      </c>
      <c r="F1062" s="130" t="s">
        <v>4527</v>
      </c>
      <c r="G1062" s="131">
        <v>45602</v>
      </c>
      <c r="H1062" s="128">
        <v>4500</v>
      </c>
      <c r="I1062" s="175">
        <v>4860</v>
      </c>
    </row>
    <row r="1063" spans="1:9" s="2" customFormat="1" ht="50.25" customHeight="1">
      <c r="A1063" s="283" t="s">
        <v>1076</v>
      </c>
      <c r="B1063" s="100" t="s">
        <v>2764</v>
      </c>
      <c r="C1063" s="100" t="s">
        <v>4528</v>
      </c>
      <c r="D1063" s="101" t="s">
        <v>4529</v>
      </c>
      <c r="E1063" s="102" t="s">
        <v>4530</v>
      </c>
      <c r="F1063" s="92" t="s">
        <v>4531</v>
      </c>
      <c r="G1063" s="94">
        <v>45603</v>
      </c>
      <c r="H1063" s="100">
        <v>548.78</v>
      </c>
      <c r="I1063" s="202">
        <v>675</v>
      </c>
    </row>
    <row r="1064" spans="1:9" s="2" customFormat="1" ht="45" customHeight="1">
      <c r="A1064" s="283" t="s">
        <v>1077</v>
      </c>
      <c r="B1064" s="11" t="s">
        <v>2764</v>
      </c>
      <c r="C1064" s="11" t="s">
        <v>4532</v>
      </c>
      <c r="D1064" s="13" t="s">
        <v>4533</v>
      </c>
      <c r="E1064" s="36" t="s">
        <v>4530</v>
      </c>
      <c r="F1064" s="63" t="s">
        <v>4534</v>
      </c>
      <c r="G1064" s="234">
        <v>45603</v>
      </c>
      <c r="H1064" s="171">
        <v>13711.83</v>
      </c>
      <c r="I1064" s="170">
        <v>16865.55</v>
      </c>
    </row>
    <row r="1065" spans="1:9" s="2" customFormat="1" ht="45" customHeight="1">
      <c r="A1065" s="24" t="s">
        <v>1078</v>
      </c>
      <c r="B1065" s="11" t="s">
        <v>4535</v>
      </c>
      <c r="C1065" s="12" t="s">
        <v>4536</v>
      </c>
      <c r="D1065" s="23" t="s">
        <v>4537</v>
      </c>
      <c r="E1065" s="163">
        <v>45576</v>
      </c>
      <c r="F1065" s="83" t="s">
        <v>4538</v>
      </c>
      <c r="G1065" s="327">
        <v>45604</v>
      </c>
      <c r="H1065" s="171">
        <v>2775</v>
      </c>
      <c r="I1065" s="143">
        <f>H1065*1.23</f>
        <v>3413.25</v>
      </c>
    </row>
    <row r="1066" spans="1:9" s="2" customFormat="1" ht="45" customHeight="1">
      <c r="A1066" s="24" t="s">
        <v>1079</v>
      </c>
      <c r="B1066" s="112" t="s">
        <v>1737</v>
      </c>
      <c r="C1066" s="100" t="s">
        <v>4539</v>
      </c>
      <c r="D1066" s="101" t="s">
        <v>1739</v>
      </c>
      <c r="E1066" s="113"/>
      <c r="F1066" s="92" t="s">
        <v>4541</v>
      </c>
      <c r="G1066" s="94" t="s">
        <v>4542</v>
      </c>
      <c r="H1066" s="100">
        <v>2342.44</v>
      </c>
      <c r="I1066" s="202">
        <v>2881.2</v>
      </c>
    </row>
    <row r="1067" spans="1:9" s="2" customFormat="1" ht="45.75" customHeight="1">
      <c r="A1067" s="24" t="s">
        <v>1080</v>
      </c>
      <c r="B1067" s="12" t="s">
        <v>1737</v>
      </c>
      <c r="C1067" s="27" t="s">
        <v>4540</v>
      </c>
      <c r="D1067" s="13" t="s">
        <v>1739</v>
      </c>
      <c r="E1067" s="113"/>
      <c r="F1067" s="153" t="s">
        <v>4543</v>
      </c>
      <c r="G1067" s="81" t="s">
        <v>4325</v>
      </c>
      <c r="H1067" s="206">
        <v>74.849999999999994</v>
      </c>
      <c r="I1067" s="395">
        <v>92.07</v>
      </c>
    </row>
    <row r="1068" spans="1:9" s="2" customFormat="1" ht="72.75" customHeight="1">
      <c r="A1068" s="24" t="s">
        <v>1081</v>
      </c>
      <c r="B1068" s="100" t="s">
        <v>1742</v>
      </c>
      <c r="C1068" s="128" t="s">
        <v>4545</v>
      </c>
      <c r="D1068" s="129" t="s">
        <v>1744</v>
      </c>
      <c r="E1068" s="163" t="s">
        <v>1745</v>
      </c>
      <c r="F1068" s="130" t="s">
        <v>4546</v>
      </c>
      <c r="G1068" s="131" t="s">
        <v>4547</v>
      </c>
      <c r="H1068" s="128">
        <v>45</v>
      </c>
      <c r="I1068" s="175">
        <v>55.35</v>
      </c>
    </row>
    <row r="1069" spans="1:9" s="2" customFormat="1" ht="47.25" customHeight="1">
      <c r="A1069" s="283" t="s">
        <v>1082</v>
      </c>
      <c r="B1069" s="100" t="s">
        <v>1784</v>
      </c>
      <c r="C1069" s="128" t="s">
        <v>4548</v>
      </c>
      <c r="D1069" s="129" t="s">
        <v>1509</v>
      </c>
      <c r="E1069" s="163"/>
      <c r="F1069" s="130" t="s">
        <v>4549</v>
      </c>
      <c r="G1069" s="131" t="s">
        <v>4325</v>
      </c>
      <c r="H1069" s="128">
        <v>500</v>
      </c>
      <c r="I1069" s="175">
        <v>615</v>
      </c>
    </row>
    <row r="1070" spans="1:9" s="2" customFormat="1" ht="57.75" customHeight="1">
      <c r="A1070" s="283" t="s">
        <v>1083</v>
      </c>
      <c r="B1070" s="100" t="s">
        <v>1528</v>
      </c>
      <c r="C1070" s="128" t="s">
        <v>4550</v>
      </c>
      <c r="D1070" s="129" t="s">
        <v>1530</v>
      </c>
      <c r="E1070" s="163" t="s">
        <v>1531</v>
      </c>
      <c r="F1070" s="130" t="s">
        <v>4551</v>
      </c>
      <c r="G1070" s="131" t="s">
        <v>4479</v>
      </c>
      <c r="H1070" s="128">
        <v>1087.48</v>
      </c>
      <c r="I1070" s="175">
        <v>1337.59</v>
      </c>
    </row>
    <row r="1071" spans="1:9" s="2" customFormat="1" ht="63" customHeight="1">
      <c r="A1071" s="283" t="s">
        <v>1084</v>
      </c>
      <c r="B1071" s="100" t="s">
        <v>1944</v>
      </c>
      <c r="C1071" s="128" t="s">
        <v>2981</v>
      </c>
      <c r="D1071" s="129" t="s">
        <v>1489</v>
      </c>
      <c r="E1071" s="102"/>
      <c r="F1071" s="130" t="s">
        <v>4552</v>
      </c>
      <c r="G1071" s="131" t="s">
        <v>4553</v>
      </c>
      <c r="H1071" s="294">
        <v>1167.47</v>
      </c>
      <c r="I1071" s="321">
        <v>1435.99</v>
      </c>
    </row>
    <row r="1072" spans="1:9" s="2" customFormat="1" ht="44.25" customHeight="1">
      <c r="A1072" s="283" t="s">
        <v>1085</v>
      </c>
      <c r="B1072" s="10" t="s">
        <v>2640</v>
      </c>
      <c r="C1072" s="10" t="s">
        <v>4554</v>
      </c>
      <c r="D1072" s="7" t="s">
        <v>2641</v>
      </c>
      <c r="E1072" s="36" t="s">
        <v>2642</v>
      </c>
      <c r="F1072" s="29" t="s">
        <v>4556</v>
      </c>
      <c r="G1072" s="336" t="s">
        <v>4479</v>
      </c>
      <c r="H1072" s="69">
        <v>58</v>
      </c>
      <c r="I1072" s="414">
        <v>71.34</v>
      </c>
    </row>
    <row r="1073" spans="1:9" s="2" customFormat="1" ht="60.75" customHeight="1">
      <c r="A1073" s="24" t="s">
        <v>1086</v>
      </c>
      <c r="B1073" s="138" t="s">
        <v>1779</v>
      </c>
      <c r="C1073" s="138" t="s">
        <v>4555</v>
      </c>
      <c r="D1073" s="138" t="s">
        <v>1781</v>
      </c>
      <c r="E1073" s="74" t="s">
        <v>1651</v>
      </c>
      <c r="F1073" s="139" t="s">
        <v>4557</v>
      </c>
      <c r="G1073" s="338" t="s">
        <v>4553</v>
      </c>
      <c r="H1073" s="72">
        <v>2887.65</v>
      </c>
      <c r="I1073" s="166">
        <v>3551.81</v>
      </c>
    </row>
    <row r="1074" spans="1:9" s="2" customFormat="1" ht="66" customHeight="1">
      <c r="A1074" s="24" t="s">
        <v>1087</v>
      </c>
      <c r="B1074" s="65" t="s">
        <v>3308</v>
      </c>
      <c r="C1074" s="65" t="s">
        <v>1496</v>
      </c>
      <c r="D1074" s="65" t="s">
        <v>1489</v>
      </c>
      <c r="E1074" s="71"/>
      <c r="F1074" s="87" t="s">
        <v>4558</v>
      </c>
      <c r="G1074" s="133" t="s">
        <v>4542</v>
      </c>
      <c r="H1074" s="64">
        <v>738.49</v>
      </c>
      <c r="I1074" s="88">
        <v>908.34</v>
      </c>
    </row>
    <row r="1075" spans="1:9" s="2" customFormat="1" ht="54.75" customHeight="1">
      <c r="A1075" s="24" t="s">
        <v>1088</v>
      </c>
      <c r="B1075" s="6" t="s">
        <v>4559</v>
      </c>
      <c r="C1075" s="6" t="s">
        <v>4560</v>
      </c>
      <c r="D1075" s="4" t="s">
        <v>1489</v>
      </c>
      <c r="E1075" s="35"/>
      <c r="F1075" s="348" t="s">
        <v>4561</v>
      </c>
      <c r="G1075" s="325" t="s">
        <v>4562</v>
      </c>
      <c r="H1075" s="349">
        <v>101.63</v>
      </c>
      <c r="I1075" s="415">
        <v>125</v>
      </c>
    </row>
    <row r="1076" spans="1:9" s="2" customFormat="1" ht="51" customHeight="1">
      <c r="A1076" s="24" t="s">
        <v>1089</v>
      </c>
      <c r="B1076" s="11" t="s">
        <v>1825</v>
      </c>
      <c r="C1076" s="12" t="s">
        <v>1826</v>
      </c>
      <c r="D1076" s="23" t="s">
        <v>1827</v>
      </c>
      <c r="E1076" s="20"/>
      <c r="F1076" s="83" t="s">
        <v>4563</v>
      </c>
      <c r="G1076" s="234" t="s">
        <v>4564</v>
      </c>
      <c r="H1076" s="199">
        <v>250</v>
      </c>
      <c r="I1076" s="197">
        <v>250</v>
      </c>
    </row>
    <row r="1077" spans="1:9" s="2" customFormat="1" ht="44.25" customHeight="1">
      <c r="A1077" s="24" t="s">
        <v>1090</v>
      </c>
      <c r="B1077" s="11" t="s">
        <v>1602</v>
      </c>
      <c r="C1077" s="11" t="s">
        <v>3475</v>
      </c>
      <c r="D1077" s="13" t="s">
        <v>4565</v>
      </c>
      <c r="E1077" s="234">
        <v>45602</v>
      </c>
      <c r="F1077" s="83" t="s">
        <v>4566</v>
      </c>
      <c r="G1077" s="19" t="s">
        <v>4567</v>
      </c>
      <c r="H1077" s="230">
        <v>69.11</v>
      </c>
      <c r="I1077" s="390">
        <v>85.01</v>
      </c>
    </row>
    <row r="1078" spans="1:9" s="2" customFormat="1" ht="45" customHeight="1">
      <c r="A1078" s="24" t="s">
        <v>1091</v>
      </c>
      <c r="B1078" s="10" t="s">
        <v>1801</v>
      </c>
      <c r="C1078" s="49" t="s">
        <v>4568</v>
      </c>
      <c r="D1078" s="13" t="s">
        <v>3617</v>
      </c>
      <c r="E1078" s="35" t="s">
        <v>1615</v>
      </c>
      <c r="F1078" s="41" t="s">
        <v>4569</v>
      </c>
      <c r="G1078" s="33">
        <v>45604</v>
      </c>
      <c r="H1078" s="68">
        <v>900</v>
      </c>
      <c r="I1078" s="303">
        <v>972</v>
      </c>
    </row>
    <row r="1079" spans="1:9" s="2" customFormat="1" ht="54.75" customHeight="1">
      <c r="A1079" s="24" t="s">
        <v>1092</v>
      </c>
      <c r="B1079" s="11" t="s">
        <v>1528</v>
      </c>
      <c r="C1079" s="11" t="s">
        <v>4570</v>
      </c>
      <c r="D1079" s="13" t="s">
        <v>1530</v>
      </c>
      <c r="E1079" s="19" t="s">
        <v>1531</v>
      </c>
      <c r="F1079" s="63" t="s">
        <v>4571</v>
      </c>
      <c r="G1079" s="33" t="s">
        <v>4572</v>
      </c>
      <c r="H1079" s="171">
        <v>834.55</v>
      </c>
      <c r="I1079" s="170">
        <v>1026.49</v>
      </c>
    </row>
    <row r="1080" spans="1:9" s="2" customFormat="1" ht="45" customHeight="1">
      <c r="A1080" s="24" t="s">
        <v>1093</v>
      </c>
      <c r="B1080" s="11" t="s">
        <v>2739</v>
      </c>
      <c r="C1080" s="12" t="s">
        <v>2740</v>
      </c>
      <c r="D1080" s="13" t="s">
        <v>1489</v>
      </c>
      <c r="E1080" s="35"/>
      <c r="F1080" s="63" t="s">
        <v>4573</v>
      </c>
      <c r="G1080" s="234" t="s">
        <v>4574</v>
      </c>
      <c r="H1080" s="171">
        <v>130.08000000000001</v>
      </c>
      <c r="I1080" s="170">
        <v>160</v>
      </c>
    </row>
    <row r="1081" spans="1:9" s="2" customFormat="1" ht="45" customHeight="1">
      <c r="A1081" s="24" t="s">
        <v>1094</v>
      </c>
      <c r="B1081" s="10" t="s">
        <v>1501</v>
      </c>
      <c r="C1081" s="10" t="s">
        <v>4575</v>
      </c>
      <c r="D1081" s="7" t="s">
        <v>3304</v>
      </c>
      <c r="E1081" s="36" t="s">
        <v>3305</v>
      </c>
      <c r="F1081" s="40" t="s">
        <v>2213</v>
      </c>
      <c r="G1081" s="339" t="s">
        <v>4325</v>
      </c>
      <c r="H1081" s="69">
        <v>8213.33</v>
      </c>
      <c r="I1081" s="414">
        <v>8870.25</v>
      </c>
    </row>
    <row r="1082" spans="1:9" s="2" customFormat="1" ht="45" customHeight="1">
      <c r="A1082" s="24" t="s">
        <v>1095</v>
      </c>
      <c r="B1082" s="6" t="s">
        <v>3813</v>
      </c>
      <c r="C1082" s="6" t="s">
        <v>3814</v>
      </c>
      <c r="D1082" s="39"/>
      <c r="E1082" s="37"/>
      <c r="F1082" s="116" t="s">
        <v>4576</v>
      </c>
      <c r="G1082" s="39" t="s">
        <v>3352</v>
      </c>
      <c r="H1082" s="250">
        <v>22</v>
      </c>
      <c r="I1082" s="197">
        <v>23.76</v>
      </c>
    </row>
    <row r="1083" spans="1:9" s="2" customFormat="1" ht="60.75" customHeight="1">
      <c r="A1083" s="24" t="s">
        <v>1096</v>
      </c>
      <c r="B1083" s="30" t="s">
        <v>3833</v>
      </c>
      <c r="C1083" s="6"/>
      <c r="D1083" s="101"/>
      <c r="E1083" s="102"/>
      <c r="F1083" s="92" t="s">
        <v>4577</v>
      </c>
      <c r="G1083" s="94">
        <v>45477</v>
      </c>
      <c r="H1083" s="190">
        <v>4095</v>
      </c>
      <c r="I1083" s="191">
        <v>5036.8500000000004</v>
      </c>
    </row>
    <row r="1084" spans="1:9" s="2" customFormat="1" ht="55.5" customHeight="1">
      <c r="A1084" s="24" t="s">
        <v>1097</v>
      </c>
      <c r="B1084" s="6" t="s">
        <v>3813</v>
      </c>
      <c r="C1084" s="6" t="s">
        <v>3814</v>
      </c>
      <c r="D1084" s="101"/>
      <c r="E1084" s="102"/>
      <c r="F1084" s="92" t="s">
        <v>4578</v>
      </c>
      <c r="G1084" s="94">
        <v>45484</v>
      </c>
      <c r="H1084" s="190">
        <v>12.3</v>
      </c>
      <c r="I1084" s="191">
        <v>13.28</v>
      </c>
    </row>
    <row r="1085" spans="1:9" s="2" customFormat="1" ht="60" customHeight="1">
      <c r="A1085" s="24" t="s">
        <v>1098</v>
      </c>
      <c r="B1085" s="6" t="s">
        <v>3813</v>
      </c>
      <c r="C1085" s="6" t="s">
        <v>3814</v>
      </c>
      <c r="D1085" s="28"/>
      <c r="E1085" s="125"/>
      <c r="F1085" s="104" t="s">
        <v>4579</v>
      </c>
      <c r="G1085" s="94">
        <v>45484</v>
      </c>
      <c r="H1085" s="241">
        <v>116.55</v>
      </c>
      <c r="I1085" s="256">
        <v>125.86</v>
      </c>
    </row>
    <row r="1086" spans="1:9" s="2" customFormat="1" ht="73.5" customHeight="1">
      <c r="A1086" s="24" t="s">
        <v>1099</v>
      </c>
      <c r="B1086" s="6" t="s">
        <v>3813</v>
      </c>
      <c r="C1086" s="6" t="s">
        <v>3814</v>
      </c>
      <c r="D1086" s="23"/>
      <c r="E1086" s="20"/>
      <c r="F1086" s="83" t="s">
        <v>4580</v>
      </c>
      <c r="G1086" s="33">
        <v>45484</v>
      </c>
      <c r="H1086" s="199">
        <v>12.3</v>
      </c>
      <c r="I1086" s="197">
        <v>13.28</v>
      </c>
    </row>
    <row r="1087" spans="1:9" s="2" customFormat="1" ht="69.75" customHeight="1">
      <c r="A1087" s="24" t="s">
        <v>1100</v>
      </c>
      <c r="B1087" s="6" t="s">
        <v>3813</v>
      </c>
      <c r="C1087" s="6" t="s">
        <v>3814</v>
      </c>
      <c r="D1087" s="28"/>
      <c r="E1087" s="251"/>
      <c r="F1087" s="104" t="s">
        <v>4581</v>
      </c>
      <c r="G1087" s="39" t="s">
        <v>3444</v>
      </c>
      <c r="H1087" s="238">
        <v>17.149999999999999</v>
      </c>
      <c r="I1087" s="245">
        <v>18.52</v>
      </c>
    </row>
    <row r="1088" spans="1:9" s="2" customFormat="1" ht="45.75" customHeight="1">
      <c r="A1088" s="24" t="s">
        <v>1101</v>
      </c>
      <c r="B1088" s="6" t="s">
        <v>3813</v>
      </c>
      <c r="C1088" s="6" t="s">
        <v>3814</v>
      </c>
      <c r="D1088" s="28"/>
      <c r="E1088" s="252"/>
      <c r="F1088" s="104" t="s">
        <v>4582</v>
      </c>
      <c r="G1088" s="39" t="s">
        <v>3444</v>
      </c>
      <c r="H1088" s="241">
        <v>12.3</v>
      </c>
      <c r="I1088" s="256">
        <v>13.28</v>
      </c>
    </row>
    <row r="1089" spans="1:9" s="2" customFormat="1" ht="48.75" customHeight="1">
      <c r="A1089" s="283" t="s">
        <v>1102</v>
      </c>
      <c r="B1089" s="6" t="s">
        <v>3813</v>
      </c>
      <c r="C1089" s="6" t="s">
        <v>3814</v>
      </c>
      <c r="D1089" s="28"/>
      <c r="E1089" s="125"/>
      <c r="F1089" s="104" t="s">
        <v>4583</v>
      </c>
      <c r="G1089" s="39" t="s">
        <v>3444</v>
      </c>
      <c r="H1089" s="241">
        <v>17.149999999999999</v>
      </c>
      <c r="I1089" s="256">
        <v>18.52</v>
      </c>
    </row>
    <row r="1090" spans="1:9" s="2" customFormat="1" ht="60" customHeight="1">
      <c r="A1090" s="283" t="s">
        <v>1103</v>
      </c>
      <c r="B1090" s="6" t="s">
        <v>3813</v>
      </c>
      <c r="C1090" s="6" t="s">
        <v>3814</v>
      </c>
      <c r="D1090" s="22"/>
      <c r="E1090" s="37"/>
      <c r="F1090" s="116" t="s">
        <v>4584</v>
      </c>
      <c r="G1090" s="39" t="s">
        <v>4585</v>
      </c>
      <c r="H1090" s="241">
        <v>24.36</v>
      </c>
      <c r="I1090" s="256">
        <v>26.3</v>
      </c>
    </row>
    <row r="1091" spans="1:9" s="2" customFormat="1" ht="60" customHeight="1">
      <c r="A1091" s="283" t="s">
        <v>1104</v>
      </c>
      <c r="B1091" s="6" t="s">
        <v>3813</v>
      </c>
      <c r="C1091" s="6" t="s">
        <v>3814</v>
      </c>
      <c r="D1091" s="28"/>
      <c r="E1091" s="253"/>
      <c r="F1091" s="60" t="s">
        <v>4586</v>
      </c>
      <c r="G1091" s="39" t="s">
        <v>4585</v>
      </c>
      <c r="H1091" s="241">
        <v>24.36</v>
      </c>
      <c r="I1091" s="256">
        <v>26.3</v>
      </c>
    </row>
    <row r="1092" spans="1:9" s="2" customFormat="1" ht="69.75" customHeight="1">
      <c r="A1092" s="283" t="s">
        <v>1105</v>
      </c>
      <c r="B1092" s="6" t="s">
        <v>3813</v>
      </c>
      <c r="C1092" s="6" t="s">
        <v>3814</v>
      </c>
      <c r="D1092" s="28"/>
      <c r="E1092" s="125"/>
      <c r="F1092" s="60" t="s">
        <v>4587</v>
      </c>
      <c r="G1092" s="39" t="s">
        <v>4585</v>
      </c>
      <c r="H1092" s="241">
        <v>12.3</v>
      </c>
      <c r="I1092" s="256">
        <v>13.28</v>
      </c>
    </row>
    <row r="1093" spans="1:9" s="2" customFormat="1" ht="63" customHeight="1">
      <c r="A1093" s="283" t="s">
        <v>1106</v>
      </c>
      <c r="B1093" s="6" t="s">
        <v>3813</v>
      </c>
      <c r="C1093" s="6" t="s">
        <v>3814</v>
      </c>
      <c r="D1093" s="28"/>
      <c r="E1093" s="125"/>
      <c r="F1093" s="68" t="s">
        <v>4588</v>
      </c>
      <c r="G1093" s="39" t="s">
        <v>3549</v>
      </c>
      <c r="H1093" s="196">
        <v>17.149999999999999</v>
      </c>
      <c r="I1093" s="197">
        <v>18.52</v>
      </c>
    </row>
    <row r="1094" spans="1:9" s="2" customFormat="1" ht="51" customHeight="1">
      <c r="A1094" s="24" t="s">
        <v>1107</v>
      </c>
      <c r="B1094" s="6" t="s">
        <v>3813</v>
      </c>
      <c r="C1094" s="6" t="s">
        <v>3814</v>
      </c>
      <c r="D1094" s="39"/>
      <c r="E1094" s="125"/>
      <c r="F1094" s="104" t="s">
        <v>4589</v>
      </c>
      <c r="G1094" s="39" t="s">
        <v>3679</v>
      </c>
      <c r="H1094" s="242">
        <v>12.3</v>
      </c>
      <c r="I1094" s="249">
        <v>13.28</v>
      </c>
    </row>
    <row r="1095" spans="1:9" s="2" customFormat="1" ht="51" customHeight="1">
      <c r="A1095" s="24" t="s">
        <v>1108</v>
      </c>
      <c r="B1095" s="6" t="s">
        <v>3813</v>
      </c>
      <c r="C1095" s="6" t="s">
        <v>3814</v>
      </c>
      <c r="D1095" s="101"/>
      <c r="E1095" s="102"/>
      <c r="F1095" s="92" t="s">
        <v>4590</v>
      </c>
      <c r="G1095" s="94">
        <v>45517</v>
      </c>
      <c r="H1095" s="190">
        <v>50.31</v>
      </c>
      <c r="I1095" s="191">
        <v>54.33</v>
      </c>
    </row>
    <row r="1096" spans="1:9" s="2" customFormat="1" ht="69" customHeight="1">
      <c r="A1096" s="24" t="s">
        <v>1109</v>
      </c>
      <c r="B1096" s="6" t="s">
        <v>3813</v>
      </c>
      <c r="C1096" s="6" t="s">
        <v>3814</v>
      </c>
      <c r="D1096" s="101"/>
      <c r="E1096" s="102"/>
      <c r="F1096" s="92" t="s">
        <v>4591</v>
      </c>
      <c r="G1096" s="94">
        <v>45523</v>
      </c>
      <c r="H1096" s="190">
        <v>12.3</v>
      </c>
      <c r="I1096" s="191">
        <v>13.28</v>
      </c>
    </row>
    <row r="1097" spans="1:9" s="2" customFormat="1" ht="55.5" customHeight="1">
      <c r="A1097" s="24" t="s">
        <v>1110</v>
      </c>
      <c r="B1097" s="6" t="s">
        <v>3813</v>
      </c>
      <c r="C1097" s="6" t="s">
        <v>3814</v>
      </c>
      <c r="D1097" s="101"/>
      <c r="E1097" s="102"/>
      <c r="F1097" s="92" t="s">
        <v>4592</v>
      </c>
      <c r="G1097" s="94">
        <v>45523</v>
      </c>
      <c r="H1097" s="190">
        <v>12.3</v>
      </c>
      <c r="I1097" s="191">
        <v>13.28</v>
      </c>
    </row>
    <row r="1098" spans="1:9" s="2" customFormat="1" ht="51.75" customHeight="1">
      <c r="A1098" s="24" t="s">
        <v>1111</v>
      </c>
      <c r="B1098" s="6" t="s">
        <v>3813</v>
      </c>
      <c r="C1098" s="6" t="s">
        <v>3814</v>
      </c>
      <c r="D1098" s="13"/>
      <c r="E1098" s="62"/>
      <c r="F1098" s="63" t="s">
        <v>4593</v>
      </c>
      <c r="G1098" s="19" t="s">
        <v>4594</v>
      </c>
      <c r="H1098" s="196">
        <v>12.3</v>
      </c>
      <c r="I1098" s="197">
        <v>13.28</v>
      </c>
    </row>
    <row r="1099" spans="1:9" s="2" customFormat="1" ht="54" customHeight="1">
      <c r="A1099" s="24" t="s">
        <v>1112</v>
      </c>
      <c r="B1099" s="6" t="s">
        <v>3813</v>
      </c>
      <c r="C1099" s="6" t="s">
        <v>3814</v>
      </c>
      <c r="D1099" s="39"/>
      <c r="E1099" s="237"/>
      <c r="F1099" s="126" t="s">
        <v>4595</v>
      </c>
      <c r="G1099" s="39" t="s">
        <v>4594</v>
      </c>
      <c r="H1099" s="242">
        <v>17.149999999999999</v>
      </c>
      <c r="I1099" s="249">
        <v>18.52</v>
      </c>
    </row>
    <row r="1100" spans="1:9" s="2" customFormat="1" ht="42.75" customHeight="1">
      <c r="A1100" s="24" t="s">
        <v>1113</v>
      </c>
      <c r="B1100" s="6" t="s">
        <v>3813</v>
      </c>
      <c r="C1100" s="6" t="s">
        <v>3814</v>
      </c>
      <c r="D1100" s="13"/>
      <c r="E1100" s="237"/>
      <c r="F1100" s="63" t="s">
        <v>4596</v>
      </c>
      <c r="G1100" s="19" t="s">
        <v>3729</v>
      </c>
      <c r="H1100" s="196">
        <v>38.01</v>
      </c>
      <c r="I1100" s="197">
        <v>41.05</v>
      </c>
    </row>
    <row r="1101" spans="1:9" s="2" customFormat="1" ht="63.75" customHeight="1">
      <c r="A1101" s="24" t="s">
        <v>1114</v>
      </c>
      <c r="B1101" s="6" t="s">
        <v>3813</v>
      </c>
      <c r="C1101" s="6" t="s">
        <v>3814</v>
      </c>
      <c r="D1101" s="39"/>
      <c r="E1101" s="237"/>
      <c r="F1101" s="126" t="s">
        <v>4597</v>
      </c>
      <c r="G1101" s="39" t="s">
        <v>3729</v>
      </c>
      <c r="H1101" s="242">
        <v>22</v>
      </c>
      <c r="I1101" s="249">
        <v>23.76</v>
      </c>
    </row>
    <row r="1102" spans="1:9" s="2" customFormat="1" ht="59.25" customHeight="1">
      <c r="A1102" s="24" t="s">
        <v>1115</v>
      </c>
      <c r="B1102" s="6" t="s">
        <v>3813</v>
      </c>
      <c r="C1102" s="6" t="s">
        <v>3814</v>
      </c>
      <c r="D1102" s="39"/>
      <c r="E1102" s="237"/>
      <c r="F1102" s="254" t="s">
        <v>4598</v>
      </c>
      <c r="G1102" s="39" t="s">
        <v>3729</v>
      </c>
      <c r="H1102" s="242">
        <v>33.75</v>
      </c>
      <c r="I1102" s="249">
        <v>36.44</v>
      </c>
    </row>
    <row r="1103" spans="1:9" s="2" customFormat="1" ht="45" customHeight="1">
      <c r="A1103" s="24" t="s">
        <v>1116</v>
      </c>
      <c r="B1103" s="6" t="s">
        <v>3813</v>
      </c>
      <c r="C1103" s="6" t="s">
        <v>3814</v>
      </c>
      <c r="D1103" s="28"/>
      <c r="E1103" s="237"/>
      <c r="F1103" s="104" t="s">
        <v>4599</v>
      </c>
      <c r="G1103" s="39" t="s">
        <v>3729</v>
      </c>
      <c r="H1103" s="241">
        <v>22</v>
      </c>
      <c r="I1103" s="256">
        <v>23.76</v>
      </c>
    </row>
    <row r="1104" spans="1:9" s="2" customFormat="1" ht="45" customHeight="1">
      <c r="A1104" s="24" t="s">
        <v>1117</v>
      </c>
      <c r="B1104" s="6" t="s">
        <v>3813</v>
      </c>
      <c r="C1104" s="6" t="s">
        <v>3814</v>
      </c>
      <c r="D1104" s="101"/>
      <c r="E1104" s="102"/>
      <c r="F1104" s="92" t="s">
        <v>4600</v>
      </c>
      <c r="G1104" s="94">
        <v>45526</v>
      </c>
      <c r="H1104" s="190">
        <v>12.3</v>
      </c>
      <c r="I1104" s="191">
        <v>13.28</v>
      </c>
    </row>
    <row r="1105" spans="1:9" s="2" customFormat="1" ht="45" customHeight="1">
      <c r="A1105" s="24" t="s">
        <v>1118</v>
      </c>
      <c r="B1105" s="6" t="s">
        <v>3813</v>
      </c>
      <c r="C1105" s="6" t="s">
        <v>3814</v>
      </c>
      <c r="D1105" s="101"/>
      <c r="E1105" s="102"/>
      <c r="F1105" s="179" t="s">
        <v>4601</v>
      </c>
      <c r="G1105" s="94">
        <v>45530</v>
      </c>
      <c r="H1105" s="190">
        <v>42.45</v>
      </c>
      <c r="I1105" s="191">
        <v>45.84</v>
      </c>
    </row>
    <row r="1106" spans="1:9" s="2" customFormat="1" ht="75.75" customHeight="1">
      <c r="A1106" s="24" t="s">
        <v>1119</v>
      </c>
      <c r="B1106" s="6" t="s">
        <v>3813</v>
      </c>
      <c r="C1106" s="6" t="s">
        <v>3814</v>
      </c>
      <c r="D1106" s="39"/>
      <c r="E1106" s="62"/>
      <c r="F1106" s="116" t="s">
        <v>4602</v>
      </c>
      <c r="G1106" s="350" t="s">
        <v>3775</v>
      </c>
      <c r="H1106" s="293">
        <v>24.36</v>
      </c>
      <c r="I1106" s="200">
        <v>26.3</v>
      </c>
    </row>
    <row r="1107" spans="1:9" s="2" customFormat="1" ht="45" customHeight="1">
      <c r="A1107" s="283" t="s">
        <v>1120</v>
      </c>
      <c r="B1107" s="6" t="s">
        <v>3813</v>
      </c>
      <c r="C1107" s="6" t="s">
        <v>3814</v>
      </c>
      <c r="D1107" s="101"/>
      <c r="E1107" s="282"/>
      <c r="F1107" s="297" t="s">
        <v>4603</v>
      </c>
      <c r="G1107" s="236">
        <v>45530</v>
      </c>
      <c r="H1107" s="190">
        <v>18.329999999999998</v>
      </c>
      <c r="I1107" s="191">
        <v>19.79</v>
      </c>
    </row>
    <row r="1108" spans="1:9" s="2" customFormat="1" ht="45" customHeight="1">
      <c r="A1108" s="283" t="s">
        <v>1121</v>
      </c>
      <c r="B1108" s="100" t="s">
        <v>1492</v>
      </c>
      <c r="C1108" s="128" t="s">
        <v>4604</v>
      </c>
      <c r="D1108" s="129" t="s">
        <v>1494</v>
      </c>
      <c r="E1108" s="163"/>
      <c r="F1108" s="130" t="s">
        <v>4605</v>
      </c>
      <c r="G1108" s="131" t="s">
        <v>4325</v>
      </c>
      <c r="H1108" s="294">
        <v>720.5</v>
      </c>
      <c r="I1108" s="321">
        <v>886.22</v>
      </c>
    </row>
    <row r="1109" spans="1:9" s="2" customFormat="1" ht="45" customHeight="1">
      <c r="A1109" s="283" t="s">
        <v>1122</v>
      </c>
      <c r="B1109" s="100" t="s">
        <v>1636</v>
      </c>
      <c r="C1109" s="128" t="s">
        <v>4606</v>
      </c>
      <c r="D1109" s="129" t="s">
        <v>1489</v>
      </c>
      <c r="E1109" s="163"/>
      <c r="F1109" s="130" t="s">
        <v>4608</v>
      </c>
      <c r="G1109" s="131" t="s">
        <v>4609</v>
      </c>
      <c r="H1109" s="294">
        <v>3026.43</v>
      </c>
      <c r="I1109" s="321">
        <v>3722.51</v>
      </c>
    </row>
    <row r="1110" spans="1:9" s="2" customFormat="1" ht="52.5" customHeight="1">
      <c r="A1110" s="283" t="s">
        <v>1123</v>
      </c>
      <c r="B1110" s="100" t="s">
        <v>1636</v>
      </c>
      <c r="C1110" s="128" t="s">
        <v>4607</v>
      </c>
      <c r="D1110" s="129" t="s">
        <v>1489</v>
      </c>
      <c r="E1110" s="102"/>
      <c r="F1110" s="130" t="s">
        <v>4610</v>
      </c>
      <c r="G1110" s="131" t="s">
        <v>4553</v>
      </c>
      <c r="H1110" s="294">
        <v>184.77</v>
      </c>
      <c r="I1110" s="321">
        <v>227.27</v>
      </c>
    </row>
    <row r="1111" spans="1:9" s="2" customFormat="1" ht="45" customHeight="1">
      <c r="A1111" s="283" t="s">
        <v>1124</v>
      </c>
      <c r="B1111" s="6" t="s">
        <v>3813</v>
      </c>
      <c r="C1111" s="6" t="s">
        <v>3814</v>
      </c>
      <c r="D1111" s="101"/>
      <c r="E1111" s="282"/>
      <c r="F1111" s="297" t="s">
        <v>4611</v>
      </c>
      <c r="G1111" s="236">
        <v>45540</v>
      </c>
      <c r="H1111" s="190">
        <v>22</v>
      </c>
      <c r="I1111" s="191">
        <v>23.76</v>
      </c>
    </row>
    <row r="1112" spans="1:9" s="2" customFormat="1" ht="45" customHeight="1">
      <c r="A1112" s="24" t="s">
        <v>1125</v>
      </c>
      <c r="B1112" s="178" t="s">
        <v>4612</v>
      </c>
      <c r="C1112" s="127" t="s">
        <v>4613</v>
      </c>
      <c r="D1112" s="127" t="s">
        <v>4614</v>
      </c>
      <c r="E1112" s="62"/>
      <c r="F1112" s="92" t="s">
        <v>4615</v>
      </c>
      <c r="G1112" s="94">
        <v>45540</v>
      </c>
      <c r="H1112" s="190">
        <v>244.67</v>
      </c>
      <c r="I1112" s="191">
        <v>266.41000000000003</v>
      </c>
    </row>
    <row r="1113" spans="1:9" s="2" customFormat="1" ht="67.5" customHeight="1">
      <c r="A1113" s="24" t="s">
        <v>1126</v>
      </c>
      <c r="B1113" s="6" t="s">
        <v>3813</v>
      </c>
      <c r="C1113" s="6" t="s">
        <v>3814</v>
      </c>
      <c r="D1113" s="22"/>
      <c r="E1113" s="255"/>
      <c r="F1113" s="104" t="s">
        <v>4616</v>
      </c>
      <c r="G1113" s="39" t="s">
        <v>3920</v>
      </c>
      <c r="H1113" s="241">
        <v>12.3</v>
      </c>
      <c r="I1113" s="256">
        <v>13.28</v>
      </c>
    </row>
    <row r="1114" spans="1:9" s="2" customFormat="1" ht="66" customHeight="1">
      <c r="A1114" s="24" t="s">
        <v>1127</v>
      </c>
      <c r="B1114" s="6" t="s">
        <v>3813</v>
      </c>
      <c r="C1114" s="6" t="s">
        <v>3814</v>
      </c>
      <c r="D1114" s="28"/>
      <c r="E1114" s="255"/>
      <c r="F1114" s="104" t="s">
        <v>4617</v>
      </c>
      <c r="G1114" s="39" t="s">
        <v>3920</v>
      </c>
      <c r="H1114" s="194">
        <v>55.16</v>
      </c>
      <c r="I1114" s="256">
        <v>59.57</v>
      </c>
    </row>
    <row r="1115" spans="1:9" s="2" customFormat="1" ht="52.5" customHeight="1">
      <c r="A1115" s="24" t="s">
        <v>1128</v>
      </c>
      <c r="B1115" s="6" t="s">
        <v>3813</v>
      </c>
      <c r="C1115" s="6" t="s">
        <v>3814</v>
      </c>
      <c r="D1115" s="28"/>
      <c r="E1115" s="255"/>
      <c r="F1115" s="60" t="s">
        <v>4618</v>
      </c>
      <c r="G1115" s="28" t="s">
        <v>4055</v>
      </c>
      <c r="H1115" s="241">
        <v>17.149999999999999</v>
      </c>
      <c r="I1115" s="256">
        <v>18.52</v>
      </c>
    </row>
    <row r="1116" spans="1:9" s="2" customFormat="1" ht="51" customHeight="1">
      <c r="A1116" s="24" t="s">
        <v>1129</v>
      </c>
      <c r="B1116" s="6" t="s">
        <v>3813</v>
      </c>
      <c r="C1116" s="6" t="s">
        <v>3814</v>
      </c>
      <c r="D1116" s="13"/>
      <c r="E1116" s="23"/>
      <c r="F1116" s="63" t="s">
        <v>4619</v>
      </c>
      <c r="G1116" s="19" t="s">
        <v>4055</v>
      </c>
      <c r="H1116" s="196">
        <v>17.149999999999999</v>
      </c>
      <c r="I1116" s="197">
        <v>18.52</v>
      </c>
    </row>
    <row r="1117" spans="1:9" s="2" customFormat="1" ht="63.75" customHeight="1">
      <c r="A1117" s="24" t="s">
        <v>1130</v>
      </c>
      <c r="B1117" s="6" t="s">
        <v>3813</v>
      </c>
      <c r="C1117" s="6" t="s">
        <v>3814</v>
      </c>
      <c r="D1117" s="39"/>
      <c r="E1117" s="37"/>
      <c r="F1117" s="116" t="s">
        <v>4620</v>
      </c>
      <c r="G1117" s="39" t="s">
        <v>4055</v>
      </c>
      <c r="H1117" s="250">
        <v>17.149999999999999</v>
      </c>
      <c r="I1117" s="197">
        <v>18.52</v>
      </c>
    </row>
    <row r="1118" spans="1:9" s="2" customFormat="1" ht="49.5" customHeight="1">
      <c r="A1118" s="24" t="s">
        <v>1131</v>
      </c>
      <c r="B1118" s="6" t="s">
        <v>3813</v>
      </c>
      <c r="C1118" s="6" t="s">
        <v>3814</v>
      </c>
      <c r="D1118" s="39"/>
      <c r="E1118" s="37"/>
      <c r="F1118" s="126" t="s">
        <v>4621</v>
      </c>
      <c r="G1118" s="39" t="s">
        <v>4055</v>
      </c>
      <c r="H1118" s="238">
        <v>17.149999999999999</v>
      </c>
      <c r="I1118" s="245">
        <v>18.52</v>
      </c>
    </row>
    <row r="1119" spans="1:9" s="2" customFormat="1" ht="45" customHeight="1">
      <c r="A1119" s="24" t="s">
        <v>1132</v>
      </c>
      <c r="B1119" s="6" t="s">
        <v>3813</v>
      </c>
      <c r="C1119" s="6" t="s">
        <v>3814</v>
      </c>
      <c r="D1119" s="28"/>
      <c r="E1119" s="251"/>
      <c r="F1119" s="116" t="s">
        <v>4622</v>
      </c>
      <c r="G1119" s="39" t="s">
        <v>4044</v>
      </c>
      <c r="H1119" s="241">
        <v>38.01</v>
      </c>
      <c r="I1119" s="256">
        <v>41.05</v>
      </c>
    </row>
    <row r="1120" spans="1:9" s="2" customFormat="1" ht="45" customHeight="1">
      <c r="A1120" s="24" t="s">
        <v>1133</v>
      </c>
      <c r="B1120" s="6" t="s">
        <v>3813</v>
      </c>
      <c r="C1120" s="6" t="s">
        <v>3814</v>
      </c>
      <c r="D1120" s="28"/>
      <c r="E1120" s="125"/>
      <c r="F1120" s="184" t="s">
        <v>4623</v>
      </c>
      <c r="G1120" s="39" t="s">
        <v>4044</v>
      </c>
      <c r="H1120" s="241">
        <v>31.7</v>
      </c>
      <c r="I1120" s="256">
        <v>34.229999999999997</v>
      </c>
    </row>
    <row r="1121" spans="1:9" s="2" customFormat="1" ht="22.5">
      <c r="A1121" s="24" t="s">
        <v>1134</v>
      </c>
      <c r="B1121" s="6" t="s">
        <v>3813</v>
      </c>
      <c r="C1121" s="6" t="s">
        <v>3814</v>
      </c>
      <c r="D1121" s="28"/>
      <c r="E1121" s="37"/>
      <c r="F1121" s="116" t="s">
        <v>4624</v>
      </c>
      <c r="G1121" s="39" t="s">
        <v>4044</v>
      </c>
      <c r="H1121" s="241">
        <v>26.85</v>
      </c>
      <c r="I1121" s="256">
        <v>28.99</v>
      </c>
    </row>
    <row r="1122" spans="1:9" s="2" customFormat="1" ht="45" customHeight="1">
      <c r="A1122" s="24" t="s">
        <v>1135</v>
      </c>
      <c r="B1122" s="6" t="s">
        <v>3813</v>
      </c>
      <c r="C1122" s="6" t="s">
        <v>3814</v>
      </c>
      <c r="D1122" s="28"/>
      <c r="E1122" s="37"/>
      <c r="F1122" s="116" t="s">
        <v>4625</v>
      </c>
      <c r="G1122" s="39" t="s">
        <v>4044</v>
      </c>
      <c r="H1122" s="241">
        <v>116.55</v>
      </c>
      <c r="I1122" s="256">
        <v>125.86</v>
      </c>
    </row>
    <row r="1123" spans="1:9" s="2" customFormat="1" ht="53.25" customHeight="1">
      <c r="A1123" s="24" t="s">
        <v>1136</v>
      </c>
      <c r="B1123" s="6" t="s">
        <v>3813</v>
      </c>
      <c r="C1123" s="6" t="s">
        <v>3814</v>
      </c>
      <c r="D1123" s="39"/>
      <c r="E1123" s="237"/>
      <c r="F1123" s="126" t="s">
        <v>4626</v>
      </c>
      <c r="G1123" s="39" t="s">
        <v>4627</v>
      </c>
      <c r="H1123" s="242">
        <v>18.329999999999998</v>
      </c>
      <c r="I1123" s="249">
        <v>19.79</v>
      </c>
    </row>
    <row r="1124" spans="1:9" s="2" customFormat="1" ht="45" customHeight="1">
      <c r="A1124" s="24" t="s">
        <v>1137</v>
      </c>
      <c r="B1124" s="6" t="s">
        <v>3813</v>
      </c>
      <c r="C1124" s="6" t="s">
        <v>3814</v>
      </c>
      <c r="D1124" s="39"/>
      <c r="E1124" s="237"/>
      <c r="F1124" s="126" t="s">
        <v>4628</v>
      </c>
      <c r="G1124" s="39" t="s">
        <v>4627</v>
      </c>
      <c r="H1124" s="238">
        <v>24.36</v>
      </c>
      <c r="I1124" s="245">
        <v>26.3</v>
      </c>
    </row>
    <row r="1125" spans="1:9" s="2" customFormat="1" ht="45" customHeight="1">
      <c r="A1125" s="24" t="s">
        <v>1138</v>
      </c>
      <c r="B1125" s="6" t="s">
        <v>3813</v>
      </c>
      <c r="C1125" s="6" t="s">
        <v>3814</v>
      </c>
      <c r="D1125" s="39"/>
      <c r="E1125" s="237"/>
      <c r="F1125" s="126" t="s">
        <v>4629</v>
      </c>
      <c r="G1125" s="39" t="s">
        <v>4627</v>
      </c>
      <c r="H1125" s="238">
        <v>12.3</v>
      </c>
      <c r="I1125" s="245">
        <v>13.28</v>
      </c>
    </row>
    <row r="1126" spans="1:9" s="2" customFormat="1" ht="45" customHeight="1">
      <c r="A1126" s="24" t="s">
        <v>1139</v>
      </c>
      <c r="B1126" s="6" t="s">
        <v>4630</v>
      </c>
      <c r="C1126" s="6" t="s">
        <v>4613</v>
      </c>
      <c r="D1126" s="22" t="s">
        <v>4614</v>
      </c>
      <c r="E1126" s="37"/>
      <c r="F1126" s="116" t="s">
        <v>4631</v>
      </c>
      <c r="G1126" s="39" t="s">
        <v>4632</v>
      </c>
      <c r="H1126" s="241">
        <v>202.02</v>
      </c>
      <c r="I1126" s="256">
        <v>235.09</v>
      </c>
    </row>
    <row r="1127" spans="1:9" s="2" customFormat="1" ht="45" customHeight="1">
      <c r="A1127" s="298" t="s">
        <v>1140</v>
      </c>
      <c r="B1127" s="128" t="s">
        <v>4633</v>
      </c>
      <c r="C1127" s="128" t="s">
        <v>4634</v>
      </c>
      <c r="D1127" s="129" t="s">
        <v>1609</v>
      </c>
      <c r="E1127" s="163"/>
      <c r="F1127" s="319" t="s">
        <v>4668</v>
      </c>
      <c r="G1127" s="131">
        <v>45581</v>
      </c>
      <c r="H1127" s="294">
        <v>92</v>
      </c>
      <c r="I1127" s="321">
        <v>92</v>
      </c>
    </row>
    <row r="1128" spans="1:9" s="2" customFormat="1" ht="55.5" customHeight="1">
      <c r="A1128" s="298" t="s">
        <v>1141</v>
      </c>
      <c r="B1128" s="128" t="s">
        <v>4635</v>
      </c>
      <c r="C1128" s="128" t="s">
        <v>4636</v>
      </c>
      <c r="D1128" s="129" t="s">
        <v>4637</v>
      </c>
      <c r="E1128" s="163">
        <v>45533</v>
      </c>
      <c r="F1128" s="319" t="s">
        <v>4669</v>
      </c>
      <c r="G1128" s="131">
        <v>45572</v>
      </c>
      <c r="H1128" s="294">
        <v>690</v>
      </c>
      <c r="I1128" s="321">
        <v>850</v>
      </c>
    </row>
    <row r="1129" spans="1:9" s="2" customFormat="1" ht="57" customHeight="1">
      <c r="A1129" s="298" t="s">
        <v>1142</v>
      </c>
      <c r="B1129" s="128" t="s">
        <v>1885</v>
      </c>
      <c r="C1129" s="128" t="s">
        <v>4638</v>
      </c>
      <c r="D1129" s="129" t="s">
        <v>4639</v>
      </c>
      <c r="E1129" s="163">
        <v>45562</v>
      </c>
      <c r="F1129" s="319" t="s">
        <v>4670</v>
      </c>
      <c r="G1129" s="131">
        <v>45572</v>
      </c>
      <c r="H1129" s="294">
        <v>6433</v>
      </c>
      <c r="I1129" s="321">
        <v>7912.59</v>
      </c>
    </row>
    <row r="1130" spans="1:9" s="2" customFormat="1" ht="53.25" customHeight="1">
      <c r="A1130" s="298" t="s">
        <v>1143</v>
      </c>
      <c r="B1130" s="128" t="s">
        <v>4640</v>
      </c>
      <c r="C1130" s="128" t="s">
        <v>4641</v>
      </c>
      <c r="D1130" s="129" t="s">
        <v>4642</v>
      </c>
      <c r="E1130" s="163">
        <v>45562</v>
      </c>
      <c r="F1130" s="319" t="s">
        <v>4671</v>
      </c>
      <c r="G1130" s="131">
        <v>45565</v>
      </c>
      <c r="H1130" s="294">
        <v>311.95999999999998</v>
      </c>
      <c r="I1130" s="321">
        <v>383.7</v>
      </c>
    </row>
    <row r="1131" spans="1:9" s="2" customFormat="1" ht="58.5" customHeight="1">
      <c r="A1131" s="316" t="s">
        <v>1144</v>
      </c>
      <c r="B1131" s="128" t="s">
        <v>2089</v>
      </c>
      <c r="C1131" s="128" t="s">
        <v>4643</v>
      </c>
      <c r="D1131" s="129" t="s">
        <v>4644</v>
      </c>
      <c r="E1131" s="163">
        <v>45562</v>
      </c>
      <c r="F1131" s="319" t="s">
        <v>4672</v>
      </c>
      <c r="G1131" s="131">
        <v>45566</v>
      </c>
      <c r="H1131" s="294">
        <v>110.4</v>
      </c>
      <c r="I1131" s="321">
        <v>119.23</v>
      </c>
    </row>
    <row r="1132" spans="1:9" s="2" customFormat="1" ht="62.25" customHeight="1">
      <c r="A1132" s="316" t="s">
        <v>1145</v>
      </c>
      <c r="B1132" s="128" t="s">
        <v>2938</v>
      </c>
      <c r="C1132" s="128" t="s">
        <v>2701</v>
      </c>
      <c r="D1132" s="129" t="s">
        <v>4645</v>
      </c>
      <c r="E1132" s="163">
        <v>45562</v>
      </c>
      <c r="F1132" s="319" t="s">
        <v>4673</v>
      </c>
      <c r="G1132" s="131">
        <v>45563</v>
      </c>
      <c r="H1132" s="294">
        <v>81.319999999999993</v>
      </c>
      <c r="I1132" s="321">
        <v>100.02</v>
      </c>
    </row>
    <row r="1133" spans="1:9" s="2" customFormat="1" ht="71.25" customHeight="1">
      <c r="A1133" s="298" t="s">
        <v>1146</v>
      </c>
      <c r="B1133" s="128" t="s">
        <v>3144</v>
      </c>
      <c r="C1133" s="128" t="s">
        <v>4646</v>
      </c>
      <c r="D1133" s="129" t="s">
        <v>4647</v>
      </c>
      <c r="E1133" s="163">
        <v>45562</v>
      </c>
      <c r="F1133" s="319" t="s">
        <v>4674</v>
      </c>
      <c r="G1133" s="131">
        <v>45562</v>
      </c>
      <c r="H1133" s="294">
        <v>28.01</v>
      </c>
      <c r="I1133" s="321">
        <v>34.450000000000003</v>
      </c>
    </row>
    <row r="1134" spans="1:9" s="2" customFormat="1" ht="64.5" customHeight="1">
      <c r="A1134" s="298" t="s">
        <v>1147</v>
      </c>
      <c r="B1134" s="128" t="s">
        <v>4648</v>
      </c>
      <c r="C1134" s="128" t="s">
        <v>4649</v>
      </c>
      <c r="D1134" s="129" t="s">
        <v>4650</v>
      </c>
      <c r="E1134" s="163">
        <v>45562</v>
      </c>
      <c r="F1134" s="319" t="s">
        <v>4675</v>
      </c>
      <c r="G1134" s="131">
        <v>45566</v>
      </c>
      <c r="H1134" s="294">
        <v>1585.73</v>
      </c>
      <c r="I1134" s="321">
        <v>1950.45</v>
      </c>
    </row>
    <row r="1135" spans="1:9" s="2" customFormat="1" ht="67.5" customHeight="1">
      <c r="A1135" s="298" t="s">
        <v>1148</v>
      </c>
      <c r="B1135" s="128" t="s">
        <v>2688</v>
      </c>
      <c r="C1135" s="128" t="s">
        <v>4651</v>
      </c>
      <c r="D1135" s="129" t="s">
        <v>4652</v>
      </c>
      <c r="E1135" s="163">
        <v>45562</v>
      </c>
      <c r="F1135" s="319" t="s">
        <v>4676</v>
      </c>
      <c r="G1135" s="131">
        <v>45573</v>
      </c>
      <c r="H1135" s="294">
        <v>202.44</v>
      </c>
      <c r="I1135" s="321">
        <v>249</v>
      </c>
    </row>
    <row r="1136" spans="1:9" s="2" customFormat="1" ht="72" customHeight="1">
      <c r="A1136" s="298" t="s">
        <v>1149</v>
      </c>
      <c r="B1136" s="128" t="s">
        <v>4653</v>
      </c>
      <c r="C1136" s="128" t="s">
        <v>4654</v>
      </c>
      <c r="D1136" s="129" t="s">
        <v>3056</v>
      </c>
      <c r="E1136" s="163">
        <v>45562</v>
      </c>
      <c r="F1136" s="319" t="s">
        <v>4677</v>
      </c>
      <c r="G1136" s="131">
        <v>45572</v>
      </c>
      <c r="H1136" s="294">
        <v>648</v>
      </c>
      <c r="I1136" s="321">
        <v>797.04</v>
      </c>
    </row>
    <row r="1137" spans="1:9" s="2" customFormat="1" ht="51" customHeight="1">
      <c r="A1137" s="298" t="s">
        <v>1150</v>
      </c>
      <c r="B1137" s="128" t="s">
        <v>2695</v>
      </c>
      <c r="C1137" s="128" t="s">
        <v>4655</v>
      </c>
      <c r="D1137" s="129" t="s">
        <v>4656</v>
      </c>
      <c r="E1137" s="163">
        <v>45562</v>
      </c>
      <c r="F1137" s="319" t="s">
        <v>4678</v>
      </c>
      <c r="G1137" s="131">
        <v>45572</v>
      </c>
      <c r="H1137" s="294">
        <v>55.56</v>
      </c>
      <c r="I1137" s="321">
        <v>60</v>
      </c>
    </row>
    <row r="1138" spans="1:9" s="2" customFormat="1" ht="67.5" customHeight="1">
      <c r="A1138" s="298" t="s">
        <v>1151</v>
      </c>
      <c r="B1138" s="128" t="s">
        <v>3330</v>
      </c>
      <c r="C1138" s="128" t="s">
        <v>4657</v>
      </c>
      <c r="D1138" s="129" t="s">
        <v>4658</v>
      </c>
      <c r="E1138" s="163">
        <v>45562</v>
      </c>
      <c r="F1138" s="319" t="s">
        <v>4679</v>
      </c>
      <c r="G1138" s="131">
        <v>45586</v>
      </c>
      <c r="H1138" s="294">
        <v>1175.6099999999999</v>
      </c>
      <c r="I1138" s="321">
        <v>1446</v>
      </c>
    </row>
    <row r="1139" spans="1:9" s="2" customFormat="1" ht="60.75" customHeight="1">
      <c r="A1139" s="298" t="s">
        <v>1152</v>
      </c>
      <c r="B1139" s="128" t="s">
        <v>1885</v>
      </c>
      <c r="C1139" s="128" t="s">
        <v>4659</v>
      </c>
      <c r="D1139" s="129" t="s">
        <v>4660</v>
      </c>
      <c r="E1139" s="163">
        <v>45568</v>
      </c>
      <c r="F1139" s="319" t="s">
        <v>4680</v>
      </c>
      <c r="G1139" s="131">
        <v>45588</v>
      </c>
      <c r="H1139" s="294">
        <v>811.58</v>
      </c>
      <c r="I1139" s="321">
        <v>1054</v>
      </c>
    </row>
    <row r="1140" spans="1:9" s="2" customFormat="1" ht="62.25" customHeight="1">
      <c r="A1140" s="298" t="s">
        <v>1153</v>
      </c>
      <c r="B1140" s="128" t="s">
        <v>4661</v>
      </c>
      <c r="C1140" s="128" t="s">
        <v>4662</v>
      </c>
      <c r="D1140" s="129" t="s">
        <v>4663</v>
      </c>
      <c r="E1140" s="163">
        <v>45576</v>
      </c>
      <c r="F1140" s="319" t="s">
        <v>4681</v>
      </c>
      <c r="G1140" s="131">
        <v>45583</v>
      </c>
      <c r="H1140" s="294">
        <v>2520.3200000000002</v>
      </c>
      <c r="I1140" s="321">
        <v>3099.99</v>
      </c>
    </row>
    <row r="1141" spans="1:9" s="2" customFormat="1" ht="51" customHeight="1">
      <c r="A1141" s="298" t="s">
        <v>1154</v>
      </c>
      <c r="B1141" s="128" t="s">
        <v>3257</v>
      </c>
      <c r="C1141" s="128" t="s">
        <v>4664</v>
      </c>
      <c r="D1141" s="129" t="s">
        <v>4665</v>
      </c>
      <c r="E1141" s="163">
        <v>45576</v>
      </c>
      <c r="F1141" s="319" t="s">
        <v>2125</v>
      </c>
      <c r="G1141" s="131">
        <v>45589</v>
      </c>
      <c r="H1141" s="294">
        <v>3656.75</v>
      </c>
      <c r="I1141" s="321">
        <v>4497.8</v>
      </c>
    </row>
    <row r="1142" spans="1:9" s="2" customFormat="1" ht="61.5" customHeight="1">
      <c r="A1142" s="298" t="s">
        <v>1155</v>
      </c>
      <c r="B1142" s="100" t="s">
        <v>3257</v>
      </c>
      <c r="C1142" s="100" t="s">
        <v>4666</v>
      </c>
      <c r="D1142" s="101" t="s">
        <v>4667</v>
      </c>
      <c r="E1142" s="102">
        <v>45576</v>
      </c>
      <c r="F1142" s="297" t="s">
        <v>2124</v>
      </c>
      <c r="G1142" s="94">
        <v>45589</v>
      </c>
      <c r="H1142" s="168">
        <v>517.07000000000005</v>
      </c>
      <c r="I1142" s="315">
        <v>636</v>
      </c>
    </row>
    <row r="1143" spans="1:9" s="2" customFormat="1" ht="58.5" customHeight="1">
      <c r="A1143" s="24" t="s">
        <v>1156</v>
      </c>
      <c r="B1143" s="100" t="s">
        <v>4298</v>
      </c>
      <c r="C1143" s="11" t="s">
        <v>4682</v>
      </c>
      <c r="D1143" s="13" t="s">
        <v>4683</v>
      </c>
      <c r="E1143" s="35" t="s">
        <v>4370</v>
      </c>
      <c r="F1143" s="67" t="s">
        <v>4684</v>
      </c>
      <c r="G1143" s="340">
        <v>45610</v>
      </c>
      <c r="H1143" s="214">
        <v>945</v>
      </c>
      <c r="I1143" s="412">
        <f>H1143*1.23</f>
        <v>1162.3499999999999</v>
      </c>
    </row>
    <row r="1144" spans="1:9" s="2" customFormat="1" ht="71.25" customHeight="1">
      <c r="A1144" s="24" t="s">
        <v>1157</v>
      </c>
      <c r="B1144" s="100" t="s">
        <v>4298</v>
      </c>
      <c r="C1144" s="11" t="s">
        <v>4685</v>
      </c>
      <c r="D1144" s="13" t="s">
        <v>1489</v>
      </c>
      <c r="E1144" s="35"/>
      <c r="F1144" s="67" t="s">
        <v>4686</v>
      </c>
      <c r="G1144" s="340">
        <v>45610</v>
      </c>
      <c r="H1144" s="214">
        <v>620</v>
      </c>
      <c r="I1144" s="412">
        <f>H1144*1.23</f>
        <v>762.6</v>
      </c>
    </row>
    <row r="1145" spans="1:9" s="2" customFormat="1" ht="51.75" customHeight="1">
      <c r="A1145" s="24" t="s">
        <v>1158</v>
      </c>
      <c r="B1145" s="100" t="s">
        <v>4687</v>
      </c>
      <c r="C1145" s="11" t="s">
        <v>4688</v>
      </c>
      <c r="D1145" s="13" t="s">
        <v>4689</v>
      </c>
      <c r="E1145" s="35" t="s">
        <v>3677</v>
      </c>
      <c r="F1145" s="67" t="s">
        <v>4690</v>
      </c>
      <c r="G1145" s="340" t="s">
        <v>4594</v>
      </c>
      <c r="H1145" s="351">
        <f>10161/1.23</f>
        <v>8260.9756097560985</v>
      </c>
      <c r="I1145" s="412">
        <f>H1145*1.23</f>
        <v>10161.000000000002</v>
      </c>
    </row>
    <row r="1146" spans="1:9" s="2" customFormat="1" ht="55.5" customHeight="1">
      <c r="A1146" s="24" t="s">
        <v>1159</v>
      </c>
      <c r="B1146" s="100" t="s">
        <v>4695</v>
      </c>
      <c r="C1146" s="11" t="s">
        <v>4692</v>
      </c>
      <c r="D1146" s="13" t="s">
        <v>4693</v>
      </c>
      <c r="E1146" s="35" t="s">
        <v>4694</v>
      </c>
      <c r="F1146" s="67" t="s">
        <v>4691</v>
      </c>
      <c r="G1146" s="340">
        <v>45587</v>
      </c>
      <c r="H1146" s="214">
        <v>30481.08</v>
      </c>
      <c r="I1146" s="412">
        <v>37491.730000000003</v>
      </c>
    </row>
    <row r="1147" spans="1:9" s="2" customFormat="1" ht="60.75" customHeight="1">
      <c r="A1147" s="24" t="s">
        <v>1160</v>
      </c>
      <c r="B1147" s="100" t="s">
        <v>4696</v>
      </c>
      <c r="C1147" s="11" t="s">
        <v>4697</v>
      </c>
      <c r="D1147" s="13" t="s">
        <v>4698</v>
      </c>
      <c r="E1147" s="35" t="s">
        <v>3871</v>
      </c>
      <c r="F1147" s="67" t="s">
        <v>4699</v>
      </c>
      <c r="G1147" s="340">
        <v>45569</v>
      </c>
      <c r="H1147" s="214">
        <v>11598</v>
      </c>
      <c r="I1147" s="412">
        <v>14265.54</v>
      </c>
    </row>
    <row r="1148" spans="1:9" s="2" customFormat="1" ht="60" customHeight="1">
      <c r="A1148" s="24" t="s">
        <v>1161</v>
      </c>
      <c r="B1148" s="100" t="s">
        <v>2764</v>
      </c>
      <c r="C1148" s="11" t="s">
        <v>4701</v>
      </c>
      <c r="D1148" s="13" t="s">
        <v>4702</v>
      </c>
      <c r="E1148" s="36" t="s">
        <v>4703</v>
      </c>
      <c r="F1148" s="67" t="s">
        <v>4704</v>
      </c>
      <c r="G1148" s="340">
        <v>45610</v>
      </c>
      <c r="H1148" s="214">
        <v>2667.07</v>
      </c>
      <c r="I1148" s="412">
        <v>3280.5</v>
      </c>
    </row>
    <row r="1149" spans="1:9" s="2" customFormat="1" ht="51" customHeight="1">
      <c r="A1149" s="24" t="s">
        <v>1162</v>
      </c>
      <c r="B1149" s="100" t="s">
        <v>2764</v>
      </c>
      <c r="C1149" s="11" t="s">
        <v>4705</v>
      </c>
      <c r="D1149" s="13" t="s">
        <v>4706</v>
      </c>
      <c r="E1149" s="35" t="s">
        <v>4703</v>
      </c>
      <c r="F1149" s="41" t="s">
        <v>4707</v>
      </c>
      <c r="G1149" s="33">
        <v>45610</v>
      </c>
      <c r="H1149" s="68">
        <v>2694.51</v>
      </c>
      <c r="I1149" s="412">
        <v>3314.25</v>
      </c>
    </row>
    <row r="1150" spans="1:9" s="2" customFormat="1" ht="45" customHeight="1">
      <c r="A1150" s="24" t="s">
        <v>1163</v>
      </c>
      <c r="B1150" s="100" t="s">
        <v>2764</v>
      </c>
      <c r="C1150" s="11" t="s">
        <v>4708</v>
      </c>
      <c r="D1150" s="13" t="s">
        <v>4709</v>
      </c>
      <c r="E1150" s="36" t="s">
        <v>4710</v>
      </c>
      <c r="F1150" s="41" t="s">
        <v>4711</v>
      </c>
      <c r="G1150" s="33">
        <v>45610</v>
      </c>
      <c r="H1150" s="68">
        <v>1284.1500000000001</v>
      </c>
      <c r="I1150" s="412">
        <v>1579.5</v>
      </c>
    </row>
    <row r="1151" spans="1:9" s="2" customFormat="1" ht="45" customHeight="1">
      <c r="A1151" s="24" t="s">
        <v>1164</v>
      </c>
      <c r="B1151" s="100" t="s">
        <v>2764</v>
      </c>
      <c r="C1151" s="11" t="s">
        <v>4712</v>
      </c>
      <c r="D1151" s="13" t="s">
        <v>4713</v>
      </c>
      <c r="E1151" s="35" t="s">
        <v>4714</v>
      </c>
      <c r="F1151" s="41" t="s">
        <v>4715</v>
      </c>
      <c r="G1151" s="33">
        <v>45610</v>
      </c>
      <c r="H1151" s="68">
        <v>784.76</v>
      </c>
      <c r="I1151" s="412">
        <v>965.25</v>
      </c>
    </row>
    <row r="1152" spans="1:9" s="2" customFormat="1" ht="45" customHeight="1">
      <c r="A1152" s="24" t="s">
        <v>1165</v>
      </c>
      <c r="B1152" s="6" t="s">
        <v>3813</v>
      </c>
      <c r="C1152" s="6" t="s">
        <v>3814</v>
      </c>
      <c r="D1152" s="101"/>
      <c r="E1152" s="102"/>
      <c r="F1152" s="92" t="s">
        <v>4716</v>
      </c>
      <c r="G1152" s="94">
        <v>45573</v>
      </c>
      <c r="H1152" s="201">
        <v>41.4</v>
      </c>
      <c r="I1152" s="191">
        <v>44.71</v>
      </c>
    </row>
    <row r="1153" spans="1:9" s="2" customFormat="1" ht="45" customHeight="1">
      <c r="A1153" s="24" t="s">
        <v>1166</v>
      </c>
      <c r="B1153" s="6" t="s">
        <v>3813</v>
      </c>
      <c r="C1153" s="6" t="s">
        <v>3814</v>
      </c>
      <c r="D1153" s="101"/>
      <c r="E1153" s="102"/>
      <c r="F1153" s="92" t="s">
        <v>4717</v>
      </c>
      <c r="G1153" s="111">
        <v>45573</v>
      </c>
      <c r="H1153" s="190">
        <v>17.149999999999999</v>
      </c>
      <c r="I1153" s="191">
        <v>18.52</v>
      </c>
    </row>
    <row r="1154" spans="1:9" s="2" customFormat="1" ht="45" customHeight="1">
      <c r="A1154" s="24" t="s">
        <v>1167</v>
      </c>
      <c r="B1154" s="6" t="s">
        <v>3813</v>
      </c>
      <c r="C1154" s="6" t="s">
        <v>3814</v>
      </c>
      <c r="D1154" s="101"/>
      <c r="E1154" s="282"/>
      <c r="F1154" s="297" t="s">
        <v>4718</v>
      </c>
      <c r="G1154" s="236">
        <v>45579</v>
      </c>
      <c r="H1154" s="190">
        <v>232.47</v>
      </c>
      <c r="I1154" s="191">
        <v>251.06</v>
      </c>
    </row>
    <row r="1155" spans="1:9" s="2" customFormat="1" ht="63" customHeight="1">
      <c r="A1155" s="24" t="s">
        <v>1168</v>
      </c>
      <c r="B1155" s="6" t="s">
        <v>3813</v>
      </c>
      <c r="C1155" s="6" t="s">
        <v>3814</v>
      </c>
      <c r="D1155" s="101"/>
      <c r="E1155" s="102"/>
      <c r="F1155" s="92" t="s">
        <v>4719</v>
      </c>
      <c r="G1155" s="111">
        <v>45582</v>
      </c>
      <c r="H1155" s="190">
        <v>36.549999999999997</v>
      </c>
      <c r="I1155" s="191">
        <v>39.47</v>
      </c>
    </row>
    <row r="1156" spans="1:9" s="2" customFormat="1" ht="45" customHeight="1">
      <c r="A1156" s="24" t="s">
        <v>1169</v>
      </c>
      <c r="B1156" s="6" t="s">
        <v>3813</v>
      </c>
      <c r="C1156" s="6" t="s">
        <v>3814</v>
      </c>
      <c r="D1156" s="101"/>
      <c r="E1156" s="102"/>
      <c r="F1156" s="104" t="s">
        <v>4720</v>
      </c>
      <c r="G1156" s="39" t="s">
        <v>4424</v>
      </c>
      <c r="H1156" s="241">
        <v>12.3</v>
      </c>
      <c r="I1156" s="256">
        <v>13.28</v>
      </c>
    </row>
    <row r="1157" spans="1:9" s="2" customFormat="1" ht="60" customHeight="1">
      <c r="A1157" s="24" t="s">
        <v>1170</v>
      </c>
      <c r="B1157" s="6" t="s">
        <v>3813</v>
      </c>
      <c r="C1157" s="6" t="s">
        <v>3814</v>
      </c>
      <c r="D1157" s="28"/>
      <c r="E1157" s="102"/>
      <c r="F1157" s="104" t="s">
        <v>4721</v>
      </c>
      <c r="G1157" s="39" t="s">
        <v>4424</v>
      </c>
      <c r="H1157" s="241">
        <v>12.3</v>
      </c>
      <c r="I1157" s="256">
        <v>13.28</v>
      </c>
    </row>
    <row r="1158" spans="1:9" s="2" customFormat="1" ht="68.25" customHeight="1">
      <c r="A1158" s="24" t="s">
        <v>1171</v>
      </c>
      <c r="B1158" s="6" t="s">
        <v>3813</v>
      </c>
      <c r="C1158" s="6" t="s">
        <v>3814</v>
      </c>
      <c r="D1158" s="28"/>
      <c r="E1158" s="102"/>
      <c r="F1158" s="104" t="s">
        <v>4722</v>
      </c>
      <c r="G1158" s="39" t="s">
        <v>4424</v>
      </c>
      <c r="H1158" s="241">
        <v>22</v>
      </c>
      <c r="I1158" s="256">
        <v>23.76</v>
      </c>
    </row>
    <row r="1159" spans="1:9" s="2" customFormat="1" ht="28.5" customHeight="1">
      <c r="A1159" s="24" t="s">
        <v>1172</v>
      </c>
      <c r="B1159" s="6" t="s">
        <v>3813</v>
      </c>
      <c r="C1159" s="6" t="s">
        <v>3814</v>
      </c>
      <c r="D1159" s="39"/>
      <c r="E1159" s="255"/>
      <c r="F1159" s="104" t="s">
        <v>4723</v>
      </c>
      <c r="G1159" s="39" t="s">
        <v>4475</v>
      </c>
      <c r="H1159" s="241">
        <v>38.01</v>
      </c>
      <c r="I1159" s="256">
        <v>41.05</v>
      </c>
    </row>
    <row r="1160" spans="1:9" s="2" customFormat="1" ht="37.5" customHeight="1">
      <c r="A1160" s="24" t="s">
        <v>1173</v>
      </c>
      <c r="B1160" s="6" t="s">
        <v>3813</v>
      </c>
      <c r="C1160" s="6" t="s">
        <v>3814</v>
      </c>
      <c r="D1160" s="22"/>
      <c r="E1160" s="125"/>
      <c r="F1160" s="78" t="s">
        <v>4724</v>
      </c>
      <c r="G1160" s="350" t="s">
        <v>4475</v>
      </c>
      <c r="H1160" s="241">
        <v>26.85</v>
      </c>
      <c r="I1160" s="256">
        <v>28.99</v>
      </c>
    </row>
    <row r="1161" spans="1:9" s="2" customFormat="1" ht="32.25" customHeight="1">
      <c r="A1161" s="24" t="s">
        <v>1174</v>
      </c>
      <c r="B1161" s="6" t="s">
        <v>3813</v>
      </c>
      <c r="C1161" s="6" t="s">
        <v>3814</v>
      </c>
      <c r="D1161" s="18"/>
      <c r="E1161" s="125"/>
      <c r="F1161" s="104" t="s">
        <v>4725</v>
      </c>
      <c r="G1161" s="39" t="s">
        <v>4475</v>
      </c>
      <c r="H1161" s="241">
        <v>17.149999999999999</v>
      </c>
      <c r="I1161" s="256">
        <v>18.52</v>
      </c>
    </row>
    <row r="1162" spans="1:9" s="2" customFormat="1" ht="34.5" customHeight="1">
      <c r="A1162" s="24" t="s">
        <v>1175</v>
      </c>
      <c r="B1162" s="6" t="s">
        <v>3813</v>
      </c>
      <c r="C1162" s="6" t="s">
        <v>3814</v>
      </c>
      <c r="D1162" s="28"/>
      <c r="E1162" s="37"/>
      <c r="F1162" s="116" t="s">
        <v>4726</v>
      </c>
      <c r="G1162" s="39" t="s">
        <v>4475</v>
      </c>
      <c r="H1162" s="241">
        <v>83.43</v>
      </c>
      <c r="I1162" s="256">
        <v>90.09</v>
      </c>
    </row>
    <row r="1163" spans="1:9" s="2" customFormat="1" ht="45" customHeight="1">
      <c r="A1163" s="24" t="s">
        <v>1176</v>
      </c>
      <c r="B1163" s="6" t="s">
        <v>3813</v>
      </c>
      <c r="C1163" s="6" t="s">
        <v>3814</v>
      </c>
      <c r="D1163" s="28"/>
      <c r="E1163" s="37"/>
      <c r="F1163" s="34" t="s">
        <v>4727</v>
      </c>
      <c r="G1163" s="39" t="s">
        <v>4728</v>
      </c>
      <c r="H1163" s="241">
        <v>12.3</v>
      </c>
      <c r="I1163" s="256">
        <v>13.29</v>
      </c>
    </row>
    <row r="1164" spans="1:9" s="2" customFormat="1" ht="57" customHeight="1">
      <c r="A1164" s="24" t="s">
        <v>1177</v>
      </c>
      <c r="B1164" s="6" t="s">
        <v>3813</v>
      </c>
      <c r="C1164" s="6" t="s">
        <v>3814</v>
      </c>
      <c r="D1164" s="28"/>
      <c r="E1164" s="37"/>
      <c r="F1164" s="104" t="s">
        <v>4729</v>
      </c>
      <c r="G1164" s="39" t="s">
        <v>4730</v>
      </c>
      <c r="H1164" s="241">
        <v>12.3</v>
      </c>
      <c r="I1164" s="256">
        <v>13.28</v>
      </c>
    </row>
    <row r="1165" spans="1:9" s="2" customFormat="1" ht="63.75" customHeight="1">
      <c r="A1165" s="24" t="s">
        <v>1178</v>
      </c>
      <c r="B1165" s="6" t="s">
        <v>3813</v>
      </c>
      <c r="C1165" s="6" t="s">
        <v>3814</v>
      </c>
      <c r="D1165" s="101"/>
      <c r="E1165" s="102"/>
      <c r="F1165" s="92" t="s">
        <v>4731</v>
      </c>
      <c r="G1165" s="94">
        <v>45590</v>
      </c>
      <c r="H1165" s="190">
        <v>18.329999999999998</v>
      </c>
      <c r="I1165" s="191">
        <v>19.79</v>
      </c>
    </row>
    <row r="1166" spans="1:9" s="2" customFormat="1" ht="52.5" customHeight="1">
      <c r="A1166" s="24" t="s">
        <v>1179</v>
      </c>
      <c r="B1166" s="6" t="s">
        <v>3813</v>
      </c>
      <c r="C1166" s="6" t="s">
        <v>3814</v>
      </c>
      <c r="D1166" s="101"/>
      <c r="E1166" s="102"/>
      <c r="F1166" s="92" t="s">
        <v>4732</v>
      </c>
      <c r="G1166" s="94">
        <v>45590</v>
      </c>
      <c r="H1166" s="190">
        <v>18.329999999999998</v>
      </c>
      <c r="I1166" s="191">
        <v>19.79</v>
      </c>
    </row>
    <row r="1167" spans="1:9" s="2" customFormat="1" ht="55.5" customHeight="1">
      <c r="A1167" s="24" t="s">
        <v>1180</v>
      </c>
      <c r="B1167" s="6" t="s">
        <v>3813</v>
      </c>
      <c r="C1167" s="6" t="s">
        <v>3814</v>
      </c>
      <c r="D1167" s="101"/>
      <c r="E1167" s="102"/>
      <c r="F1167" s="92" t="s">
        <v>4733</v>
      </c>
      <c r="G1167" s="94">
        <v>45602</v>
      </c>
      <c r="H1167" s="190">
        <v>12.3</v>
      </c>
      <c r="I1167" s="191">
        <v>13.28</v>
      </c>
    </row>
    <row r="1168" spans="1:9" s="2" customFormat="1" ht="42" customHeight="1">
      <c r="A1168" s="24" t="s">
        <v>1181</v>
      </c>
      <c r="B1168" s="100" t="s">
        <v>4734</v>
      </c>
      <c r="C1168" s="11" t="s">
        <v>4735</v>
      </c>
      <c r="D1168" s="13" t="s">
        <v>1509</v>
      </c>
      <c r="E1168" s="36"/>
      <c r="F1168" s="110" t="s">
        <v>4736</v>
      </c>
      <c r="G1168" s="341" t="s">
        <v>4574</v>
      </c>
      <c r="H1168" s="215">
        <v>447.15</v>
      </c>
      <c r="I1168" s="216">
        <v>550</v>
      </c>
    </row>
    <row r="1169" spans="1:9" s="2" customFormat="1" ht="45" customHeight="1">
      <c r="A1169" s="24" t="s">
        <v>1182</v>
      </c>
      <c r="B1169" s="100" t="s">
        <v>1539</v>
      </c>
      <c r="C1169" s="11" t="s">
        <v>4737</v>
      </c>
      <c r="D1169" s="13" t="s">
        <v>1541</v>
      </c>
      <c r="E1169" s="35" t="s">
        <v>1542</v>
      </c>
      <c r="F1169" s="29" t="s">
        <v>4738</v>
      </c>
      <c r="G1169" s="336" t="s">
        <v>4574</v>
      </c>
      <c r="H1169" s="69">
        <v>9503.7999999999993</v>
      </c>
      <c r="I1169" s="414">
        <v>9503.7999999999993</v>
      </c>
    </row>
    <row r="1170" spans="1:9" s="2" customFormat="1" ht="54" customHeight="1">
      <c r="A1170" s="24" t="s">
        <v>1183</v>
      </c>
      <c r="B1170" s="100" t="s">
        <v>1501</v>
      </c>
      <c r="C1170" s="11" t="s">
        <v>4739</v>
      </c>
      <c r="D1170" s="13" t="s">
        <v>1546</v>
      </c>
      <c r="E1170" s="36"/>
      <c r="F1170" s="29" t="s">
        <v>4745</v>
      </c>
      <c r="G1170" s="336" t="s">
        <v>4746</v>
      </c>
      <c r="H1170" s="69">
        <v>12.3</v>
      </c>
      <c r="I1170" s="414">
        <v>13.28</v>
      </c>
    </row>
    <row r="1171" spans="1:9" s="2" customFormat="1" ht="49.5" customHeight="1">
      <c r="A1171" s="24" t="s">
        <v>1184</v>
      </c>
      <c r="B1171" s="100" t="s">
        <v>1501</v>
      </c>
      <c r="C1171" s="11" t="s">
        <v>4740</v>
      </c>
      <c r="D1171" s="13" t="s">
        <v>1546</v>
      </c>
      <c r="E1171" s="35"/>
      <c r="F1171" s="29" t="s">
        <v>4747</v>
      </c>
      <c r="G1171" s="336" t="s">
        <v>4746</v>
      </c>
      <c r="H1171" s="69">
        <v>125.7</v>
      </c>
      <c r="I1171" s="414">
        <v>135.74</v>
      </c>
    </row>
    <row r="1172" spans="1:9" s="2" customFormat="1" ht="55.5" customHeight="1">
      <c r="A1172" s="24" t="s">
        <v>1185</v>
      </c>
      <c r="B1172" s="100" t="s">
        <v>1501</v>
      </c>
      <c r="C1172" s="11" t="s">
        <v>4741</v>
      </c>
      <c r="D1172" s="13" t="s">
        <v>1546</v>
      </c>
      <c r="E1172" s="19"/>
      <c r="F1172" s="83" t="s">
        <v>4748</v>
      </c>
      <c r="G1172" s="234" t="s">
        <v>4574</v>
      </c>
      <c r="H1172" s="172">
        <v>71.13</v>
      </c>
      <c r="I1172" s="170">
        <v>76.81</v>
      </c>
    </row>
    <row r="1173" spans="1:9" s="2" customFormat="1" ht="36.75" customHeight="1">
      <c r="A1173" s="24" t="s">
        <v>1186</v>
      </c>
      <c r="B1173" s="100" t="s">
        <v>1501</v>
      </c>
      <c r="C1173" s="11" t="s">
        <v>4742</v>
      </c>
      <c r="D1173" s="13" t="s">
        <v>1546</v>
      </c>
      <c r="E1173" s="19"/>
      <c r="F1173" s="83" t="s">
        <v>4749</v>
      </c>
      <c r="G1173" s="234" t="s">
        <v>4750</v>
      </c>
      <c r="H1173" s="172">
        <v>143.25</v>
      </c>
      <c r="I1173" s="170">
        <v>154.71</v>
      </c>
    </row>
    <row r="1174" spans="1:9" s="2" customFormat="1" ht="45" customHeight="1">
      <c r="A1174" s="24" t="s">
        <v>1187</v>
      </c>
      <c r="B1174" s="100" t="s">
        <v>1501</v>
      </c>
      <c r="C1174" s="11" t="s">
        <v>4743</v>
      </c>
      <c r="D1174" s="13" t="s">
        <v>1546</v>
      </c>
      <c r="E1174" s="36"/>
      <c r="F1174" s="233" t="s">
        <v>4751</v>
      </c>
      <c r="G1174" s="234" t="s">
        <v>4750</v>
      </c>
      <c r="H1174" s="171">
        <v>336.09</v>
      </c>
      <c r="I1174" s="416">
        <v>362.97</v>
      </c>
    </row>
    <row r="1175" spans="1:9" s="2" customFormat="1" ht="62.25" customHeight="1">
      <c r="A1175" s="24" t="s">
        <v>1188</v>
      </c>
      <c r="B1175" s="100" t="s">
        <v>1501</v>
      </c>
      <c r="C1175" s="11" t="s">
        <v>4744</v>
      </c>
      <c r="D1175" s="13" t="s">
        <v>1546</v>
      </c>
      <c r="E1175" s="35"/>
      <c r="F1175" s="29" t="s">
        <v>4752</v>
      </c>
      <c r="G1175" s="336" t="s">
        <v>4753</v>
      </c>
      <c r="H1175" s="69">
        <v>54.57</v>
      </c>
      <c r="I1175" s="414">
        <v>58.93</v>
      </c>
    </row>
    <row r="1176" spans="1:9" s="2" customFormat="1" ht="45" customHeight="1">
      <c r="A1176" s="24" t="s">
        <v>1189</v>
      </c>
      <c r="B1176" s="100" t="s">
        <v>1528</v>
      </c>
      <c r="C1176" s="11" t="s">
        <v>4755</v>
      </c>
      <c r="D1176" s="13" t="s">
        <v>1530</v>
      </c>
      <c r="E1176" s="36" t="s">
        <v>1531</v>
      </c>
      <c r="F1176" s="29" t="s">
        <v>4756</v>
      </c>
      <c r="G1176" s="336" t="s">
        <v>4750</v>
      </c>
      <c r="H1176" s="69">
        <v>1150.31</v>
      </c>
      <c r="I1176" s="414">
        <v>1414.86</v>
      </c>
    </row>
    <row r="1177" spans="1:9" s="2" customFormat="1" ht="50.25" customHeight="1">
      <c r="A1177" s="24" t="s">
        <v>1190</v>
      </c>
      <c r="B1177" s="100" t="s">
        <v>1652</v>
      </c>
      <c r="C1177" s="11" t="s">
        <v>4757</v>
      </c>
      <c r="D1177" s="13" t="s">
        <v>1653</v>
      </c>
      <c r="E1177" s="35" t="s">
        <v>1654</v>
      </c>
      <c r="F1177" s="29" t="s">
        <v>4758</v>
      </c>
      <c r="G1177" s="336" t="s">
        <v>4759</v>
      </c>
      <c r="H1177" s="69">
        <v>2260</v>
      </c>
      <c r="I1177" s="414">
        <v>2779.8</v>
      </c>
    </row>
    <row r="1178" spans="1:9" s="2" customFormat="1" ht="45" customHeight="1">
      <c r="A1178" s="24" t="s">
        <v>1191</v>
      </c>
      <c r="B1178" s="100" t="s">
        <v>1515</v>
      </c>
      <c r="C1178" s="11" t="s">
        <v>4760</v>
      </c>
      <c r="D1178" s="13" t="s">
        <v>1489</v>
      </c>
      <c r="E1178" s="36"/>
      <c r="F1178" s="29" t="s">
        <v>4761</v>
      </c>
      <c r="G1178" s="336" t="s">
        <v>4759</v>
      </c>
      <c r="H1178" s="69">
        <v>1481.69</v>
      </c>
      <c r="I1178" s="414">
        <v>1822.48</v>
      </c>
    </row>
    <row r="1179" spans="1:9" s="2" customFormat="1" ht="40.5" customHeight="1">
      <c r="A1179" s="24" t="s">
        <v>1192</v>
      </c>
      <c r="B1179" s="100" t="s">
        <v>1657</v>
      </c>
      <c r="C1179" s="11" t="s">
        <v>5215</v>
      </c>
      <c r="D1179" s="13" t="s">
        <v>1659</v>
      </c>
      <c r="E1179" s="113" t="s">
        <v>1660</v>
      </c>
      <c r="F1179" s="92" t="s">
        <v>4762</v>
      </c>
      <c r="G1179" s="94">
        <v>45608</v>
      </c>
      <c r="H1179" s="100">
        <v>508.76</v>
      </c>
      <c r="I1179" s="202">
        <v>625.77</v>
      </c>
    </row>
    <row r="1180" spans="1:9" s="2" customFormat="1" ht="52.5" customHeight="1">
      <c r="A1180" s="24" t="s">
        <v>1193</v>
      </c>
      <c r="B1180" s="100" t="s">
        <v>1534</v>
      </c>
      <c r="C1180" s="11" t="s">
        <v>4764</v>
      </c>
      <c r="D1180" s="13" t="s">
        <v>1536</v>
      </c>
      <c r="E1180" s="113" t="s">
        <v>1537</v>
      </c>
      <c r="F1180" s="92" t="s">
        <v>4765</v>
      </c>
      <c r="G1180" s="94" t="s">
        <v>4553</v>
      </c>
      <c r="H1180" s="100">
        <v>224.39</v>
      </c>
      <c r="I1180" s="202">
        <v>276</v>
      </c>
    </row>
    <row r="1181" spans="1:9" s="2" customFormat="1" ht="51.75" customHeight="1">
      <c r="A1181" s="24" t="s">
        <v>1194</v>
      </c>
      <c r="B1181" s="100" t="s">
        <v>1647</v>
      </c>
      <c r="C1181" s="11" t="s">
        <v>4766</v>
      </c>
      <c r="D1181" s="13" t="s">
        <v>1649</v>
      </c>
      <c r="E1181" s="113" t="s">
        <v>1500</v>
      </c>
      <c r="F1181" s="92" t="s">
        <v>4767</v>
      </c>
      <c r="G1181" s="94" t="s">
        <v>4768</v>
      </c>
      <c r="H1181" s="168">
        <v>4512.2</v>
      </c>
      <c r="I1181" s="315">
        <v>5550</v>
      </c>
    </row>
    <row r="1182" spans="1:9" s="2" customFormat="1" ht="36" customHeight="1">
      <c r="A1182" s="24" t="s">
        <v>1195</v>
      </c>
      <c r="B1182" s="100" t="s">
        <v>2764</v>
      </c>
      <c r="C1182" s="11" t="s">
        <v>4769</v>
      </c>
      <c r="D1182" s="13" t="s">
        <v>4770</v>
      </c>
      <c r="E1182" s="113" t="s">
        <v>4710</v>
      </c>
      <c r="F1182" s="92" t="s">
        <v>4771</v>
      </c>
      <c r="G1182" s="94">
        <v>45616</v>
      </c>
      <c r="H1182" s="168">
        <v>2001.95</v>
      </c>
      <c r="I1182" s="315">
        <v>2462.4</v>
      </c>
    </row>
    <row r="1183" spans="1:9" s="2" customFormat="1" ht="69.75" customHeight="1">
      <c r="A1183" s="24" t="s">
        <v>1196</v>
      </c>
      <c r="B1183" s="100" t="s">
        <v>2764</v>
      </c>
      <c r="C1183" s="11" t="s">
        <v>4772</v>
      </c>
      <c r="D1183" s="13" t="s">
        <v>4773</v>
      </c>
      <c r="E1183" s="35" t="s">
        <v>4710</v>
      </c>
      <c r="F1183" s="29" t="s">
        <v>4774</v>
      </c>
      <c r="G1183" s="325">
        <v>45616</v>
      </c>
      <c r="H1183" s="69">
        <v>3229.02</v>
      </c>
      <c r="I1183" s="414">
        <v>3971.69</v>
      </c>
    </row>
    <row r="1184" spans="1:9" s="2" customFormat="1" ht="66" customHeight="1">
      <c r="A1184" s="24" t="s">
        <v>1197</v>
      </c>
      <c r="B1184" s="100" t="s">
        <v>2764</v>
      </c>
      <c r="C1184" s="11" t="s">
        <v>4775</v>
      </c>
      <c r="D1184" s="13" t="s">
        <v>4776</v>
      </c>
      <c r="E1184" s="113" t="s">
        <v>4710</v>
      </c>
      <c r="F1184" s="92" t="s">
        <v>4777</v>
      </c>
      <c r="G1184" s="94">
        <v>45616</v>
      </c>
      <c r="H1184" s="168">
        <v>790.24</v>
      </c>
      <c r="I1184" s="315">
        <v>972</v>
      </c>
    </row>
    <row r="1185" spans="1:9" s="2" customFormat="1" ht="75.75" customHeight="1">
      <c r="A1185" s="24" t="s">
        <v>1198</v>
      </c>
      <c r="B1185" s="100" t="s">
        <v>2764</v>
      </c>
      <c r="C1185" s="11" t="s">
        <v>4778</v>
      </c>
      <c r="D1185" s="13" t="s">
        <v>4779</v>
      </c>
      <c r="E1185" s="113" t="s">
        <v>4710</v>
      </c>
      <c r="F1185" s="92" t="s">
        <v>4780</v>
      </c>
      <c r="G1185" s="94">
        <v>45616</v>
      </c>
      <c r="H1185" s="168">
        <v>422.56</v>
      </c>
      <c r="I1185" s="315">
        <v>519.75</v>
      </c>
    </row>
    <row r="1186" spans="1:9" s="2" customFormat="1" ht="68.25" customHeight="1">
      <c r="A1186" s="24" t="s">
        <v>1199</v>
      </c>
      <c r="B1186" s="352" t="s">
        <v>2578</v>
      </c>
      <c r="C1186" s="8" t="s">
        <v>4781</v>
      </c>
      <c r="D1186" s="9" t="s">
        <v>2893</v>
      </c>
      <c r="E1186" s="353" t="s">
        <v>2393</v>
      </c>
      <c r="F1186" s="32" t="s">
        <v>4782</v>
      </c>
      <c r="G1186" s="354" t="s">
        <v>4783</v>
      </c>
      <c r="H1186" s="355">
        <v>4550</v>
      </c>
      <c r="I1186" s="417">
        <v>4550</v>
      </c>
    </row>
    <row r="1187" spans="1:9" s="2" customFormat="1" ht="85.5" customHeight="1">
      <c r="A1187" s="24" t="s">
        <v>1200</v>
      </c>
      <c r="B1187" s="100" t="s">
        <v>1993</v>
      </c>
      <c r="C1187" s="11" t="s">
        <v>4784</v>
      </c>
      <c r="D1187" s="13" t="s">
        <v>4785</v>
      </c>
      <c r="E1187" s="113"/>
      <c r="F1187" s="92" t="s">
        <v>4786</v>
      </c>
      <c r="G1187" s="94">
        <v>45611</v>
      </c>
      <c r="H1187" s="168">
        <v>50</v>
      </c>
      <c r="I1187" s="315">
        <v>50</v>
      </c>
    </row>
    <row r="1188" spans="1:9" s="2" customFormat="1" ht="91.5" customHeight="1">
      <c r="A1188" s="24" t="s">
        <v>1201</v>
      </c>
      <c r="B1188" s="100" t="s">
        <v>1993</v>
      </c>
      <c r="C1188" s="11" t="s">
        <v>4787</v>
      </c>
      <c r="D1188" s="13" t="s">
        <v>4785</v>
      </c>
      <c r="E1188" s="113"/>
      <c r="F1188" s="92" t="s">
        <v>4788</v>
      </c>
      <c r="G1188" s="94">
        <v>45974</v>
      </c>
      <c r="H1188" s="168">
        <v>100.1</v>
      </c>
      <c r="I1188" s="315">
        <v>100.1</v>
      </c>
    </row>
    <row r="1189" spans="1:9" s="2" customFormat="1" ht="78" customHeight="1">
      <c r="A1189" s="24" t="s">
        <v>1202</v>
      </c>
      <c r="B1189" s="100" t="s">
        <v>4472</v>
      </c>
      <c r="C1189" s="11" t="s">
        <v>4789</v>
      </c>
      <c r="D1189" s="13" t="s">
        <v>4790</v>
      </c>
      <c r="E1189" s="13" t="s">
        <v>4791</v>
      </c>
      <c r="F1189" s="60" t="s">
        <v>4792</v>
      </c>
      <c r="G1189" s="142">
        <v>45617</v>
      </c>
      <c r="H1189" s="169">
        <v>79333.8</v>
      </c>
      <c r="I1189" s="269">
        <v>97580.57</v>
      </c>
    </row>
    <row r="1190" spans="1:9" s="2" customFormat="1" ht="48.75" customHeight="1">
      <c r="A1190" s="24" t="s">
        <v>1203</v>
      </c>
      <c r="B1190" s="6" t="s">
        <v>3813</v>
      </c>
      <c r="C1190" s="6" t="s">
        <v>3814</v>
      </c>
      <c r="D1190" s="101"/>
      <c r="E1190" s="102"/>
      <c r="F1190" s="92" t="s">
        <v>4793</v>
      </c>
      <c r="G1190" s="94">
        <v>45609</v>
      </c>
      <c r="H1190" s="190">
        <v>17.149999999999999</v>
      </c>
      <c r="I1190" s="191">
        <v>18.52</v>
      </c>
    </row>
    <row r="1191" spans="1:9" s="2" customFormat="1" ht="45" customHeight="1">
      <c r="A1191" s="24" t="s">
        <v>1204</v>
      </c>
      <c r="B1191" s="6" t="s">
        <v>3813</v>
      </c>
      <c r="C1191" s="6" t="s">
        <v>3814</v>
      </c>
      <c r="D1191" s="28"/>
      <c r="E1191" s="37"/>
      <c r="F1191" s="104" t="s">
        <v>4794</v>
      </c>
      <c r="G1191" s="22" t="s">
        <v>4795</v>
      </c>
      <c r="H1191" s="241">
        <v>99.99</v>
      </c>
      <c r="I1191" s="256">
        <v>107.98</v>
      </c>
    </row>
    <row r="1192" spans="1:9" s="2" customFormat="1" ht="45" customHeight="1">
      <c r="A1192" s="24" t="s">
        <v>1205</v>
      </c>
      <c r="B1192" s="6" t="s">
        <v>3813</v>
      </c>
      <c r="C1192" s="6" t="s">
        <v>3814</v>
      </c>
      <c r="D1192" s="28"/>
      <c r="E1192" s="37"/>
      <c r="F1192" s="32" t="s">
        <v>4796</v>
      </c>
      <c r="G1192" s="356" t="s">
        <v>4797</v>
      </c>
      <c r="H1192" s="186">
        <v>26.85</v>
      </c>
      <c r="I1192" s="187">
        <v>28.99</v>
      </c>
    </row>
    <row r="1193" spans="1:9" s="2" customFormat="1" ht="45" customHeight="1">
      <c r="A1193" s="24" t="s">
        <v>1206</v>
      </c>
      <c r="B1193" s="6" t="s">
        <v>3813</v>
      </c>
      <c r="C1193" s="6" t="s">
        <v>3814</v>
      </c>
      <c r="D1193" s="28"/>
      <c r="E1193" s="37"/>
      <c r="F1193" s="157" t="s">
        <v>4798</v>
      </c>
      <c r="G1193" s="22" t="s">
        <v>4797</v>
      </c>
      <c r="H1193" s="241">
        <v>65.650000000000006</v>
      </c>
      <c r="I1193" s="256">
        <v>70.900000000000006</v>
      </c>
    </row>
    <row r="1194" spans="1:9" s="2" customFormat="1" ht="45" customHeight="1">
      <c r="A1194" s="24" t="s">
        <v>1207</v>
      </c>
      <c r="B1194" s="6" t="s">
        <v>3813</v>
      </c>
      <c r="C1194" s="6" t="s">
        <v>3814</v>
      </c>
      <c r="D1194" s="39"/>
      <c r="E1194" s="37"/>
      <c r="F1194" s="126" t="s">
        <v>4799</v>
      </c>
      <c r="G1194" s="39" t="s">
        <v>4797</v>
      </c>
      <c r="H1194" s="242">
        <v>12.3</v>
      </c>
      <c r="I1194" s="249">
        <v>13.28</v>
      </c>
    </row>
    <row r="1195" spans="1:9" s="2" customFormat="1" ht="45" customHeight="1">
      <c r="A1195" s="24" t="s">
        <v>1208</v>
      </c>
      <c r="B1195" s="6" t="s">
        <v>3813</v>
      </c>
      <c r="C1195" s="6" t="s">
        <v>3814</v>
      </c>
      <c r="D1195" s="39"/>
      <c r="E1195" s="62"/>
      <c r="F1195" s="104" t="s">
        <v>4800</v>
      </c>
      <c r="G1195" s="39" t="s">
        <v>4797</v>
      </c>
      <c r="H1195" s="241">
        <v>12.3</v>
      </c>
      <c r="I1195" s="256">
        <v>13.28</v>
      </c>
    </row>
    <row r="1196" spans="1:9" s="2" customFormat="1" ht="45" customHeight="1">
      <c r="A1196" s="24" t="s">
        <v>1209</v>
      </c>
      <c r="B1196" s="10" t="s">
        <v>2360</v>
      </c>
      <c r="C1196" s="10" t="s">
        <v>4801</v>
      </c>
      <c r="D1196" s="7" t="s">
        <v>4802</v>
      </c>
      <c r="E1196" s="35"/>
      <c r="F1196" s="29" t="s">
        <v>4803</v>
      </c>
      <c r="G1196" s="336">
        <v>45614</v>
      </c>
      <c r="H1196" s="69">
        <v>252.62</v>
      </c>
      <c r="I1196" s="414">
        <v>252.62</v>
      </c>
    </row>
    <row r="1197" spans="1:9" s="2" customFormat="1" ht="42" customHeight="1">
      <c r="A1197" s="24" t="s">
        <v>1210</v>
      </c>
      <c r="B1197" s="10" t="s">
        <v>3308</v>
      </c>
      <c r="C1197" s="12" t="s">
        <v>1496</v>
      </c>
      <c r="D1197" s="7" t="s">
        <v>1489</v>
      </c>
      <c r="E1197" s="35"/>
      <c r="F1197" s="63" t="s">
        <v>4804</v>
      </c>
      <c r="G1197" s="234" t="s">
        <v>4805</v>
      </c>
      <c r="H1197" s="171">
        <v>896.78</v>
      </c>
      <c r="I1197" s="170">
        <v>1103.04</v>
      </c>
    </row>
    <row r="1198" spans="1:9" s="2" customFormat="1" ht="45" customHeight="1">
      <c r="A1198" s="24" t="s">
        <v>1211</v>
      </c>
      <c r="B1198" s="10" t="s">
        <v>1813</v>
      </c>
      <c r="C1198" s="10" t="s">
        <v>3211</v>
      </c>
      <c r="D1198" s="7" t="s">
        <v>1489</v>
      </c>
      <c r="E1198" s="36"/>
      <c r="F1198" s="29" t="s">
        <v>4806</v>
      </c>
      <c r="G1198" s="336" t="s">
        <v>4807</v>
      </c>
      <c r="H1198" s="69">
        <v>760.42</v>
      </c>
      <c r="I1198" s="414">
        <v>924.9</v>
      </c>
    </row>
    <row r="1199" spans="1:9" s="2" customFormat="1" ht="45" customHeight="1">
      <c r="A1199" s="24" t="s">
        <v>1212</v>
      </c>
      <c r="B1199" s="10" t="s">
        <v>1528</v>
      </c>
      <c r="C1199" s="10" t="s">
        <v>4808</v>
      </c>
      <c r="D1199" s="7" t="s">
        <v>1530</v>
      </c>
      <c r="E1199" s="35" t="s">
        <v>1531</v>
      </c>
      <c r="F1199" s="29" t="s">
        <v>4809</v>
      </c>
      <c r="G1199" s="336" t="s">
        <v>4807</v>
      </c>
      <c r="H1199" s="69">
        <v>1098.94</v>
      </c>
      <c r="I1199" s="414">
        <v>1351.7</v>
      </c>
    </row>
    <row r="1200" spans="1:9" s="2" customFormat="1" ht="69.75" customHeight="1">
      <c r="A1200" s="24" t="s">
        <v>1213</v>
      </c>
      <c r="B1200" s="10" t="s">
        <v>4810</v>
      </c>
      <c r="C1200" s="10" t="s">
        <v>4811</v>
      </c>
      <c r="D1200" s="7" t="s">
        <v>1489</v>
      </c>
      <c r="E1200" s="36"/>
      <c r="F1200" s="29" t="s">
        <v>4812</v>
      </c>
      <c r="G1200" s="336">
        <v>45565</v>
      </c>
      <c r="H1200" s="69">
        <v>105.69</v>
      </c>
      <c r="I1200" s="414">
        <v>130</v>
      </c>
    </row>
    <row r="1201" spans="1:9" s="2" customFormat="1" ht="73.5" customHeight="1">
      <c r="A1201" s="24" t="s">
        <v>1214</v>
      </c>
      <c r="B1201" s="10" t="s">
        <v>4813</v>
      </c>
      <c r="C1201" s="10" t="s">
        <v>4814</v>
      </c>
      <c r="D1201" s="7" t="s">
        <v>1489</v>
      </c>
      <c r="E1201" s="35"/>
      <c r="F1201" s="29" t="s">
        <v>4815</v>
      </c>
      <c r="G1201" s="336">
        <v>45581</v>
      </c>
      <c r="H1201" s="69">
        <v>130.88999999999999</v>
      </c>
      <c r="I1201" s="414">
        <v>160.99</v>
      </c>
    </row>
    <row r="1202" spans="1:9" s="2" customFormat="1" ht="118.5" customHeight="1">
      <c r="A1202" s="24" t="s">
        <v>1215</v>
      </c>
      <c r="B1202" s="10" t="s">
        <v>4816</v>
      </c>
      <c r="C1202" s="10" t="s">
        <v>4817</v>
      </c>
      <c r="D1202" s="7" t="s">
        <v>1489</v>
      </c>
      <c r="E1202" s="36"/>
      <c r="F1202" s="29" t="s">
        <v>4818</v>
      </c>
      <c r="G1202" s="336">
        <v>45574</v>
      </c>
      <c r="H1202" s="69">
        <v>130.06</v>
      </c>
      <c r="I1202" s="414">
        <v>159.97</v>
      </c>
    </row>
    <row r="1203" spans="1:9" s="2" customFormat="1" ht="74.25" customHeight="1">
      <c r="A1203" s="24" t="s">
        <v>1216</v>
      </c>
      <c r="B1203" s="10" t="s">
        <v>4810</v>
      </c>
      <c r="C1203" s="10" t="s">
        <v>4819</v>
      </c>
      <c r="D1203" s="7" t="s">
        <v>1489</v>
      </c>
      <c r="E1203" s="35"/>
      <c r="F1203" s="29" t="s">
        <v>4820</v>
      </c>
      <c r="G1203" s="336">
        <v>45565</v>
      </c>
      <c r="H1203" s="69">
        <v>105.69</v>
      </c>
      <c r="I1203" s="414">
        <v>130</v>
      </c>
    </row>
    <row r="1204" spans="1:9" s="2" customFormat="1" ht="112.5" customHeight="1">
      <c r="A1204" s="24" t="s">
        <v>1217</v>
      </c>
      <c r="B1204" s="10" t="s">
        <v>4821</v>
      </c>
      <c r="C1204" s="10" t="s">
        <v>4822</v>
      </c>
      <c r="D1204" s="7" t="s">
        <v>1489</v>
      </c>
      <c r="E1204" s="36"/>
      <c r="F1204" s="29" t="s">
        <v>4823</v>
      </c>
      <c r="G1204" s="336">
        <v>45587</v>
      </c>
      <c r="H1204" s="69">
        <v>81.3</v>
      </c>
      <c r="I1204" s="414">
        <v>100</v>
      </c>
    </row>
    <row r="1205" spans="1:9" s="2" customFormat="1" ht="45" customHeight="1">
      <c r="A1205" s="24" t="s">
        <v>1218</v>
      </c>
      <c r="B1205" s="10" t="s">
        <v>4824</v>
      </c>
      <c r="C1205" s="10" t="s">
        <v>4825</v>
      </c>
      <c r="D1205" s="7" t="s">
        <v>4826</v>
      </c>
      <c r="E1205" s="35" t="s">
        <v>4370</v>
      </c>
      <c r="F1205" s="29" t="s">
        <v>4827</v>
      </c>
      <c r="G1205" s="336">
        <v>45593</v>
      </c>
      <c r="H1205" s="69">
        <v>2434.96</v>
      </c>
      <c r="I1205" s="414">
        <v>2995</v>
      </c>
    </row>
    <row r="1206" spans="1:9" s="2" customFormat="1" ht="45" customHeight="1">
      <c r="A1206" s="24" t="s">
        <v>1219</v>
      </c>
      <c r="B1206" s="10" t="s">
        <v>2692</v>
      </c>
      <c r="C1206" s="10" t="s">
        <v>4828</v>
      </c>
      <c r="D1206" s="7" t="s">
        <v>4829</v>
      </c>
      <c r="E1206" s="36" t="s">
        <v>4370</v>
      </c>
      <c r="F1206" s="29" t="s">
        <v>2132</v>
      </c>
      <c r="G1206" s="336">
        <v>45593</v>
      </c>
      <c r="H1206" s="69">
        <v>231.48</v>
      </c>
      <c r="I1206" s="414">
        <v>250</v>
      </c>
    </row>
    <row r="1207" spans="1:9" s="2" customFormat="1" ht="45" customHeight="1">
      <c r="A1207" s="24" t="s">
        <v>1220</v>
      </c>
      <c r="B1207" s="10" t="s">
        <v>4830</v>
      </c>
      <c r="C1207" s="10" t="s">
        <v>4831</v>
      </c>
      <c r="D1207" s="7" t="s">
        <v>4832</v>
      </c>
      <c r="E1207" s="35" t="s">
        <v>4370</v>
      </c>
      <c r="F1207" s="29" t="s">
        <v>4836</v>
      </c>
      <c r="G1207" s="339" t="s">
        <v>4837</v>
      </c>
      <c r="H1207" s="69">
        <v>1951.22</v>
      </c>
      <c r="I1207" s="414">
        <v>2400</v>
      </c>
    </row>
    <row r="1208" spans="1:9" s="2" customFormat="1" ht="66.75" customHeight="1">
      <c r="A1208" s="24" t="s">
        <v>1221</v>
      </c>
      <c r="B1208" s="10" t="s">
        <v>4833</v>
      </c>
      <c r="C1208" s="10" t="s">
        <v>4834</v>
      </c>
      <c r="D1208" s="7" t="s">
        <v>1489</v>
      </c>
      <c r="E1208" s="36"/>
      <c r="F1208" s="29" t="s">
        <v>4835</v>
      </c>
      <c r="G1208" s="336">
        <v>45617</v>
      </c>
      <c r="H1208" s="69">
        <v>460</v>
      </c>
      <c r="I1208" s="414">
        <v>460</v>
      </c>
    </row>
    <row r="1209" spans="1:9" s="2" customFormat="1" ht="63" customHeight="1">
      <c r="A1209" s="24" t="s">
        <v>1222</v>
      </c>
      <c r="B1209" s="10" t="s">
        <v>2242</v>
      </c>
      <c r="C1209" s="10" t="s">
        <v>4838</v>
      </c>
      <c r="D1209" s="7" t="s">
        <v>4839</v>
      </c>
      <c r="E1209" s="35" t="s">
        <v>4370</v>
      </c>
      <c r="F1209" s="357" t="s">
        <v>1957</v>
      </c>
      <c r="G1209" s="336">
        <v>45595</v>
      </c>
      <c r="H1209" s="69">
        <v>100</v>
      </c>
      <c r="I1209" s="414">
        <v>100</v>
      </c>
    </row>
    <row r="1210" spans="1:9" s="2" customFormat="1" ht="56.25" customHeight="1">
      <c r="A1210" s="24" t="s">
        <v>1223</v>
      </c>
      <c r="B1210" s="10" t="s">
        <v>4840</v>
      </c>
      <c r="C1210" s="10" t="s">
        <v>2701</v>
      </c>
      <c r="D1210" s="7" t="s">
        <v>4841</v>
      </c>
      <c r="E1210" s="36" t="s">
        <v>4370</v>
      </c>
      <c r="F1210" s="29" t="s">
        <v>4842</v>
      </c>
      <c r="G1210" s="336">
        <v>45584</v>
      </c>
      <c r="H1210" s="69">
        <v>81.3</v>
      </c>
      <c r="I1210" s="414">
        <v>100</v>
      </c>
    </row>
    <row r="1211" spans="1:9" s="2" customFormat="1" ht="45" customHeight="1">
      <c r="A1211" s="24" t="s">
        <v>1224</v>
      </c>
      <c r="B1211" s="10" t="s">
        <v>2830</v>
      </c>
      <c r="C1211" s="10" t="s">
        <v>3416</v>
      </c>
      <c r="D1211" s="7" t="s">
        <v>4843</v>
      </c>
      <c r="E1211" s="35" t="s">
        <v>4370</v>
      </c>
      <c r="F1211" s="29" t="s">
        <v>4844</v>
      </c>
      <c r="G1211" s="336">
        <v>45593</v>
      </c>
      <c r="H1211" s="69">
        <v>81.400000000000006</v>
      </c>
      <c r="I1211" s="414">
        <v>100.12</v>
      </c>
    </row>
    <row r="1212" spans="1:9" s="2" customFormat="1" ht="45" customHeight="1">
      <c r="A1212" s="24" t="s">
        <v>1225</v>
      </c>
      <c r="B1212" s="10" t="s">
        <v>3316</v>
      </c>
      <c r="C1212" s="10" t="s">
        <v>4845</v>
      </c>
      <c r="D1212" s="7" t="s">
        <v>4846</v>
      </c>
      <c r="E1212" s="36" t="s">
        <v>4370</v>
      </c>
      <c r="F1212" s="40" t="s">
        <v>4847</v>
      </c>
      <c r="G1212" s="337">
        <v>45583</v>
      </c>
      <c r="H1212" s="69">
        <v>1072.46</v>
      </c>
      <c r="I1212" s="418">
        <v>1319.13</v>
      </c>
    </row>
    <row r="1213" spans="1:9" s="2" customFormat="1" ht="45" customHeight="1">
      <c r="A1213" s="24" t="s">
        <v>1226</v>
      </c>
      <c r="B1213" s="10" t="s">
        <v>4848</v>
      </c>
      <c r="C1213" s="10" t="s">
        <v>4849</v>
      </c>
      <c r="D1213" s="7" t="s">
        <v>4850</v>
      </c>
      <c r="E1213" s="35" t="s">
        <v>4475</v>
      </c>
      <c r="F1213" s="40" t="s">
        <v>4851</v>
      </c>
      <c r="G1213" s="337">
        <v>45589</v>
      </c>
      <c r="H1213" s="69">
        <v>700</v>
      </c>
      <c r="I1213" s="170">
        <v>861</v>
      </c>
    </row>
    <row r="1214" spans="1:9" s="2" customFormat="1" ht="45" customHeight="1">
      <c r="A1214" s="24" t="s">
        <v>1227</v>
      </c>
      <c r="B1214" s="10" t="s">
        <v>4640</v>
      </c>
      <c r="C1214" s="10" t="s">
        <v>4852</v>
      </c>
      <c r="D1214" s="7" t="s">
        <v>4853</v>
      </c>
      <c r="E1214" s="36" t="s">
        <v>4475</v>
      </c>
      <c r="F1214" s="29" t="s">
        <v>4854</v>
      </c>
      <c r="G1214" s="336">
        <v>45600</v>
      </c>
      <c r="H1214" s="69">
        <v>769.11</v>
      </c>
      <c r="I1214" s="414">
        <v>946</v>
      </c>
    </row>
    <row r="1215" spans="1:9" s="2" customFormat="1" ht="45" customHeight="1">
      <c r="A1215" s="24" t="s">
        <v>1228</v>
      </c>
      <c r="B1215" s="10" t="s">
        <v>4855</v>
      </c>
      <c r="C1215" s="10" t="s">
        <v>4856</v>
      </c>
      <c r="D1215" s="7" t="s">
        <v>4857</v>
      </c>
      <c r="E1215" s="35" t="s">
        <v>4858</v>
      </c>
      <c r="F1215" s="29" t="s">
        <v>4859</v>
      </c>
      <c r="G1215" s="336">
        <v>45601</v>
      </c>
      <c r="H1215" s="69">
        <v>2398.37</v>
      </c>
      <c r="I1215" s="414">
        <v>2950</v>
      </c>
    </row>
    <row r="1216" spans="1:9" s="2" customFormat="1" ht="45" customHeight="1">
      <c r="A1216" s="24" t="s">
        <v>1229</v>
      </c>
      <c r="B1216" s="10" t="s">
        <v>4640</v>
      </c>
      <c r="C1216" s="10" t="s">
        <v>4860</v>
      </c>
      <c r="D1216" s="7" t="s">
        <v>4861</v>
      </c>
      <c r="E1216" s="36" t="s">
        <v>4862</v>
      </c>
      <c r="F1216" s="29" t="s">
        <v>4863</v>
      </c>
      <c r="G1216" s="336">
        <v>45603</v>
      </c>
      <c r="H1216" s="69">
        <v>978.05</v>
      </c>
      <c r="I1216" s="414">
        <v>1203</v>
      </c>
    </row>
    <row r="1217" spans="1:9" s="2" customFormat="1" ht="45" customHeight="1">
      <c r="A1217" s="24" t="s">
        <v>1230</v>
      </c>
      <c r="B1217" s="10" t="s">
        <v>4864</v>
      </c>
      <c r="C1217" s="10" t="s">
        <v>4865</v>
      </c>
      <c r="D1217" s="7" t="s">
        <v>4866</v>
      </c>
      <c r="E1217" s="35" t="s">
        <v>4862</v>
      </c>
      <c r="F1217" s="29" t="s">
        <v>4867</v>
      </c>
      <c r="G1217" s="336">
        <v>45603</v>
      </c>
      <c r="H1217" s="69">
        <v>440</v>
      </c>
      <c r="I1217" s="414">
        <v>541.20000000000005</v>
      </c>
    </row>
    <row r="1218" spans="1:9" s="2" customFormat="1" ht="49.5" customHeight="1">
      <c r="A1218" s="24" t="s">
        <v>1231</v>
      </c>
      <c r="B1218" s="10" t="s">
        <v>4461</v>
      </c>
      <c r="C1218" s="12" t="s">
        <v>4868</v>
      </c>
      <c r="D1218" s="23" t="s">
        <v>4869</v>
      </c>
      <c r="E1218" s="36" t="s">
        <v>4870</v>
      </c>
      <c r="F1218" s="29" t="s">
        <v>2155</v>
      </c>
      <c r="G1218" s="336">
        <v>45620</v>
      </c>
      <c r="H1218" s="69">
        <v>5100</v>
      </c>
      <c r="I1218" s="414">
        <v>5100</v>
      </c>
    </row>
    <row r="1219" spans="1:9" s="2" customFormat="1" ht="45" customHeight="1">
      <c r="A1219" s="24" t="s">
        <v>1232</v>
      </c>
      <c r="B1219" s="10" t="s">
        <v>1692</v>
      </c>
      <c r="C1219" s="10" t="s">
        <v>4871</v>
      </c>
      <c r="D1219" s="7" t="s">
        <v>4872</v>
      </c>
      <c r="E1219" s="35" t="s">
        <v>2539</v>
      </c>
      <c r="F1219" s="29" t="s">
        <v>4873</v>
      </c>
      <c r="G1219" s="336">
        <v>45622</v>
      </c>
      <c r="H1219" s="69">
        <v>8720</v>
      </c>
      <c r="I1219" s="414">
        <v>10725.6</v>
      </c>
    </row>
    <row r="1220" spans="1:9" s="2" customFormat="1" ht="55.5" customHeight="1">
      <c r="A1220" s="24" t="s">
        <v>1233</v>
      </c>
      <c r="B1220" s="10" t="s">
        <v>1742</v>
      </c>
      <c r="C1220" s="11" t="s">
        <v>4874</v>
      </c>
      <c r="D1220" s="13" t="s">
        <v>4924</v>
      </c>
      <c r="E1220" s="36" t="s">
        <v>1745</v>
      </c>
      <c r="F1220" s="29" t="s">
        <v>4925</v>
      </c>
      <c r="G1220" s="339" t="s">
        <v>4926</v>
      </c>
      <c r="H1220" s="69">
        <v>45</v>
      </c>
      <c r="I1220" s="414">
        <v>55.35</v>
      </c>
    </row>
    <row r="1221" spans="1:9" s="2" customFormat="1" ht="45" customHeight="1">
      <c r="A1221" s="24" t="s">
        <v>1234</v>
      </c>
      <c r="B1221" s="10" t="s">
        <v>1929</v>
      </c>
      <c r="C1221" s="10" t="s">
        <v>4875</v>
      </c>
      <c r="D1221" s="7" t="s">
        <v>1489</v>
      </c>
      <c r="E1221" s="35"/>
      <c r="F1221" s="29" t="s">
        <v>4876</v>
      </c>
      <c r="G1221" s="336" t="s">
        <v>4877</v>
      </c>
      <c r="H1221" s="69">
        <v>351.51</v>
      </c>
      <c r="I1221" s="414">
        <v>432.36</v>
      </c>
    </row>
    <row r="1222" spans="1:9" s="2" customFormat="1" ht="45" customHeight="1">
      <c r="A1222" s="24" t="s">
        <v>1235</v>
      </c>
      <c r="B1222" s="10" t="s">
        <v>1988</v>
      </c>
      <c r="C1222" s="79" t="s">
        <v>4878</v>
      </c>
      <c r="D1222" s="80" t="s">
        <v>4879</v>
      </c>
      <c r="E1222" s="36" t="s">
        <v>4858</v>
      </c>
      <c r="F1222" s="29" t="s">
        <v>4880</v>
      </c>
      <c r="G1222" s="336">
        <v>45622</v>
      </c>
      <c r="H1222" s="69">
        <v>12500</v>
      </c>
      <c r="I1222" s="414">
        <v>13500</v>
      </c>
    </row>
    <row r="1223" spans="1:9" s="2" customFormat="1" ht="45" customHeight="1">
      <c r="A1223" s="24" t="s">
        <v>1236</v>
      </c>
      <c r="B1223" s="10" t="s">
        <v>2476</v>
      </c>
      <c r="C1223" s="10" t="s">
        <v>4881</v>
      </c>
      <c r="D1223" s="7" t="s">
        <v>4882</v>
      </c>
      <c r="E1223" s="35" t="s">
        <v>4870</v>
      </c>
      <c r="F1223" s="29" t="s">
        <v>4883</v>
      </c>
      <c r="G1223" s="336">
        <v>45622</v>
      </c>
      <c r="H1223" s="69">
        <v>11000</v>
      </c>
      <c r="I1223" s="414">
        <v>11000</v>
      </c>
    </row>
    <row r="1224" spans="1:9" s="2" customFormat="1" ht="45" customHeight="1">
      <c r="A1224" s="24" t="s">
        <v>1237</v>
      </c>
      <c r="B1224" s="10" t="s">
        <v>1958</v>
      </c>
      <c r="C1224" s="10" t="s">
        <v>4884</v>
      </c>
      <c r="D1224" s="7" t="s">
        <v>1960</v>
      </c>
      <c r="E1224" s="36" t="s">
        <v>1615</v>
      </c>
      <c r="F1224" s="29" t="s">
        <v>4885</v>
      </c>
      <c r="G1224" s="336">
        <v>45624</v>
      </c>
      <c r="H1224" s="69">
        <v>500</v>
      </c>
      <c r="I1224" s="414">
        <v>540</v>
      </c>
    </row>
    <row r="1225" spans="1:9" s="2" customFormat="1" ht="45" customHeight="1">
      <c r="A1225" s="24" t="s">
        <v>1238</v>
      </c>
      <c r="B1225" s="100" t="s">
        <v>1867</v>
      </c>
      <c r="C1225" s="100" t="s">
        <v>4886</v>
      </c>
      <c r="D1225" s="39" t="s">
        <v>2007</v>
      </c>
      <c r="E1225" s="37" t="s">
        <v>2008</v>
      </c>
      <c r="F1225" s="92" t="s">
        <v>4887</v>
      </c>
      <c r="G1225" s="236">
        <v>45627</v>
      </c>
      <c r="H1225" s="168">
        <v>349</v>
      </c>
      <c r="I1225" s="315">
        <f>H1225*1.23</f>
        <v>429.27</v>
      </c>
    </row>
    <row r="1226" spans="1:9" s="2" customFormat="1" ht="49.5" customHeight="1">
      <c r="A1226" s="24" t="s">
        <v>1239</v>
      </c>
      <c r="B1226" s="10" t="s">
        <v>1794</v>
      </c>
      <c r="C1226" s="10" t="s">
        <v>1795</v>
      </c>
      <c r="D1226" s="7" t="s">
        <v>4888</v>
      </c>
      <c r="E1226" s="36" t="s">
        <v>1797</v>
      </c>
      <c r="F1226" s="5" t="s">
        <v>4889</v>
      </c>
      <c r="G1226" s="337">
        <v>45625</v>
      </c>
      <c r="H1226" s="69">
        <v>595.24</v>
      </c>
      <c r="I1226" s="414">
        <v>642.86</v>
      </c>
    </row>
    <row r="1227" spans="1:9" s="2" customFormat="1" ht="54.75" customHeight="1">
      <c r="A1227" s="24" t="s">
        <v>1240</v>
      </c>
      <c r="B1227" s="10" t="s">
        <v>4890</v>
      </c>
      <c r="C1227" s="10" t="s">
        <v>4891</v>
      </c>
      <c r="D1227" s="7" t="s">
        <v>4892</v>
      </c>
      <c r="E1227" s="35" t="s">
        <v>4893</v>
      </c>
      <c r="F1227" s="29" t="s">
        <v>4949</v>
      </c>
      <c r="G1227" s="336">
        <v>45628</v>
      </c>
      <c r="H1227" s="69">
        <v>2113.0100000000002</v>
      </c>
      <c r="I1227" s="414">
        <v>2599</v>
      </c>
    </row>
    <row r="1228" spans="1:9" s="2" customFormat="1" ht="36.75" customHeight="1">
      <c r="A1228" s="24" t="s">
        <v>1241</v>
      </c>
      <c r="B1228" s="11" t="s">
        <v>1719</v>
      </c>
      <c r="C1228" s="11" t="s">
        <v>1720</v>
      </c>
      <c r="D1228" s="13" t="s">
        <v>1489</v>
      </c>
      <c r="E1228" s="62"/>
      <c r="F1228" s="63" t="s">
        <v>4894</v>
      </c>
      <c r="G1228" s="19" t="s">
        <v>4895</v>
      </c>
      <c r="H1228" s="171">
        <v>48.78</v>
      </c>
      <c r="I1228" s="170">
        <v>60</v>
      </c>
    </row>
    <row r="1229" spans="1:9" s="2" customFormat="1" ht="45" customHeight="1">
      <c r="A1229" s="24" t="s">
        <v>1242</v>
      </c>
      <c r="B1229" s="49" t="s">
        <v>4896</v>
      </c>
      <c r="C1229" s="10" t="s">
        <v>2534</v>
      </c>
      <c r="D1229" s="7" t="s">
        <v>1489</v>
      </c>
      <c r="E1229" s="35"/>
      <c r="F1229" s="29" t="s">
        <v>4897</v>
      </c>
      <c r="G1229" s="336">
        <v>45629</v>
      </c>
      <c r="H1229" s="69">
        <v>94.87</v>
      </c>
      <c r="I1229" s="414">
        <v>102.46</v>
      </c>
    </row>
    <row r="1230" spans="1:9" s="2" customFormat="1" ht="45" customHeight="1">
      <c r="A1230" s="24" t="s">
        <v>1243</v>
      </c>
      <c r="B1230" s="49" t="s">
        <v>1692</v>
      </c>
      <c r="C1230" s="10" t="s">
        <v>2000</v>
      </c>
      <c r="D1230" s="7" t="s">
        <v>2411</v>
      </c>
      <c r="E1230" s="36" t="s">
        <v>2001</v>
      </c>
      <c r="F1230" s="29" t="s">
        <v>4898</v>
      </c>
      <c r="G1230" s="336">
        <v>45626</v>
      </c>
      <c r="H1230" s="69">
        <v>2777.78</v>
      </c>
      <c r="I1230" s="414">
        <v>3000</v>
      </c>
    </row>
    <row r="1231" spans="1:9" s="2" customFormat="1" ht="36" customHeight="1">
      <c r="A1231" s="24" t="s">
        <v>1244</v>
      </c>
      <c r="B1231" s="49" t="s">
        <v>1763</v>
      </c>
      <c r="C1231" s="6" t="s">
        <v>4899</v>
      </c>
      <c r="D1231" s="7" t="s">
        <v>4900</v>
      </c>
      <c r="E1231" s="35" t="s">
        <v>1491</v>
      </c>
      <c r="F1231" s="5" t="s">
        <v>4880</v>
      </c>
      <c r="G1231" s="337">
        <v>45625</v>
      </c>
      <c r="H1231" s="69">
        <v>5555.56</v>
      </c>
      <c r="I1231" s="170">
        <v>6000</v>
      </c>
    </row>
    <row r="1232" spans="1:9" s="2" customFormat="1" ht="45" customHeight="1">
      <c r="A1232" s="24" t="s">
        <v>1245</v>
      </c>
      <c r="B1232" s="49" t="s">
        <v>2026</v>
      </c>
      <c r="C1232" s="10" t="s">
        <v>4901</v>
      </c>
      <c r="D1232" s="7" t="s">
        <v>1489</v>
      </c>
      <c r="E1232" s="36"/>
      <c r="F1232" s="29" t="s">
        <v>4902</v>
      </c>
      <c r="G1232" s="336">
        <v>45625</v>
      </c>
      <c r="H1232" s="69">
        <v>255.74</v>
      </c>
      <c r="I1232" s="414">
        <v>314.56</v>
      </c>
    </row>
    <row r="1233" spans="1:9" s="2" customFormat="1" ht="41.25" customHeight="1">
      <c r="A1233" s="24" t="s">
        <v>1246</v>
      </c>
      <c r="B1233" s="7" t="s">
        <v>4903</v>
      </c>
      <c r="C1233" s="10" t="s">
        <v>4904</v>
      </c>
      <c r="D1233" s="7" t="s">
        <v>4905</v>
      </c>
      <c r="E1233" s="35" t="s">
        <v>4893</v>
      </c>
      <c r="F1233" s="29" t="s">
        <v>4906</v>
      </c>
      <c r="G1233" s="336">
        <v>45629</v>
      </c>
      <c r="H1233" s="69">
        <v>8380.6</v>
      </c>
      <c r="I1233" s="414">
        <f>H1233*1.23</f>
        <v>10308.138000000001</v>
      </c>
    </row>
    <row r="1234" spans="1:9" s="2" customFormat="1" ht="47.25" customHeight="1">
      <c r="A1234" s="24" t="s">
        <v>1247</v>
      </c>
      <c r="B1234" s="11" t="s">
        <v>4824</v>
      </c>
      <c r="C1234" s="11" t="s">
        <v>4907</v>
      </c>
      <c r="D1234" s="13" t="s">
        <v>4908</v>
      </c>
      <c r="E1234" s="36" t="s">
        <v>4893</v>
      </c>
      <c r="F1234" s="83" t="s">
        <v>4909</v>
      </c>
      <c r="G1234" s="234">
        <v>45626</v>
      </c>
      <c r="H1234" s="171">
        <v>1861.79</v>
      </c>
      <c r="I1234" s="170">
        <f>H1234*1.23</f>
        <v>2290.0016999999998</v>
      </c>
    </row>
    <row r="1235" spans="1:9" s="2" customFormat="1" ht="45" customHeight="1">
      <c r="A1235" s="24" t="s">
        <v>1248</v>
      </c>
      <c r="B1235" s="127" t="s">
        <v>2107</v>
      </c>
      <c r="C1235" s="127" t="s">
        <v>2108</v>
      </c>
      <c r="D1235" s="28" t="s">
        <v>1649</v>
      </c>
      <c r="E1235" s="37" t="s">
        <v>1805</v>
      </c>
      <c r="F1235" s="154" t="s">
        <v>4233</v>
      </c>
      <c r="G1235" s="331">
        <v>45586</v>
      </c>
      <c r="H1235" s="203">
        <v>1626</v>
      </c>
      <c r="I1235" s="392">
        <v>2000</v>
      </c>
    </row>
    <row r="1236" spans="1:9" s="2" customFormat="1" ht="45" customHeight="1">
      <c r="A1236" s="24" t="s">
        <v>1249</v>
      </c>
      <c r="B1236" s="10" t="s">
        <v>4910</v>
      </c>
      <c r="C1236" s="10" t="s">
        <v>4911</v>
      </c>
      <c r="D1236" s="7" t="s">
        <v>4912</v>
      </c>
      <c r="E1236" s="36" t="s">
        <v>1895</v>
      </c>
      <c r="F1236" s="29" t="s">
        <v>4913</v>
      </c>
      <c r="G1236" s="336">
        <v>45572</v>
      </c>
      <c r="H1236" s="69">
        <v>1609.76</v>
      </c>
      <c r="I1236" s="414">
        <v>1980</v>
      </c>
    </row>
    <row r="1237" spans="1:9" s="2" customFormat="1" ht="45" customHeight="1">
      <c r="A1237" s="24" t="s">
        <v>1250</v>
      </c>
      <c r="B1237" s="10" t="s">
        <v>4914</v>
      </c>
      <c r="C1237" s="10" t="s">
        <v>4915</v>
      </c>
      <c r="D1237" s="7" t="s">
        <v>4916</v>
      </c>
      <c r="E1237" s="35" t="s">
        <v>4917</v>
      </c>
      <c r="F1237" s="29" t="s">
        <v>4918</v>
      </c>
      <c r="G1237" s="336">
        <v>45609</v>
      </c>
      <c r="H1237" s="69">
        <v>1455.12</v>
      </c>
      <c r="I1237" s="414">
        <v>1789.8</v>
      </c>
    </row>
    <row r="1238" spans="1:9" s="2" customFormat="1" ht="45" customHeight="1">
      <c r="A1238" s="24" t="s">
        <v>1251</v>
      </c>
      <c r="B1238" s="10" t="s">
        <v>1929</v>
      </c>
      <c r="C1238" s="10" t="s">
        <v>4919</v>
      </c>
      <c r="D1238" s="7" t="s">
        <v>1489</v>
      </c>
      <c r="E1238" s="36"/>
      <c r="F1238" s="29" t="s">
        <v>4920</v>
      </c>
      <c r="G1238" s="336" t="s">
        <v>4921</v>
      </c>
      <c r="H1238" s="69">
        <v>2039.43</v>
      </c>
      <c r="I1238" s="414">
        <v>2508.5</v>
      </c>
    </row>
    <row r="1239" spans="1:9" s="2" customFormat="1" ht="56.25" customHeight="1">
      <c r="A1239" s="24" t="s">
        <v>1252</v>
      </c>
      <c r="B1239" s="10" t="s">
        <v>1528</v>
      </c>
      <c r="C1239" s="10" t="s">
        <v>4922</v>
      </c>
      <c r="D1239" s="7" t="s">
        <v>1530</v>
      </c>
      <c r="E1239" s="35" t="s">
        <v>1531</v>
      </c>
      <c r="F1239" s="29" t="s">
        <v>4923</v>
      </c>
      <c r="G1239" s="336" t="s">
        <v>4877</v>
      </c>
      <c r="H1239" s="69">
        <v>1158.22</v>
      </c>
      <c r="I1239" s="414">
        <v>1424.6</v>
      </c>
    </row>
    <row r="1240" spans="1:9" s="2" customFormat="1" ht="45" customHeight="1">
      <c r="A1240" s="24" t="s">
        <v>1253</v>
      </c>
      <c r="B1240" s="6" t="s">
        <v>3813</v>
      </c>
      <c r="C1240" s="6" t="s">
        <v>4940</v>
      </c>
      <c r="D1240" s="6" t="s">
        <v>3814</v>
      </c>
      <c r="E1240" s="37"/>
      <c r="F1240" s="32" t="s">
        <v>4927</v>
      </c>
      <c r="G1240" s="15" t="s">
        <v>4893</v>
      </c>
      <c r="H1240" s="186">
        <v>21.45</v>
      </c>
      <c r="I1240" s="187">
        <v>23.16</v>
      </c>
    </row>
    <row r="1241" spans="1:9" s="2" customFormat="1" ht="45" customHeight="1">
      <c r="A1241" s="24" t="s">
        <v>1254</v>
      </c>
      <c r="B1241" s="6" t="s">
        <v>3813</v>
      </c>
      <c r="C1241" s="6" t="s">
        <v>4940</v>
      </c>
      <c r="D1241" s="6" t="s">
        <v>3814</v>
      </c>
      <c r="E1241" s="37" t="s">
        <v>4941</v>
      </c>
      <c r="F1241" s="104" t="s">
        <v>4928</v>
      </c>
      <c r="G1241" s="22" t="s">
        <v>4893</v>
      </c>
      <c r="H1241" s="241">
        <v>26.85</v>
      </c>
      <c r="I1241" s="256">
        <v>28.99</v>
      </c>
    </row>
    <row r="1242" spans="1:9" s="2" customFormat="1" ht="45" customHeight="1">
      <c r="A1242" s="24" t="s">
        <v>1255</v>
      </c>
      <c r="B1242" s="6" t="s">
        <v>3813</v>
      </c>
      <c r="C1242" s="6" t="s">
        <v>4940</v>
      </c>
      <c r="D1242" s="6" t="s">
        <v>3814</v>
      </c>
      <c r="E1242" s="62"/>
      <c r="F1242" s="104" t="s">
        <v>4929</v>
      </c>
      <c r="G1242" s="22" t="s">
        <v>4930</v>
      </c>
      <c r="H1242" s="238">
        <v>22</v>
      </c>
      <c r="I1242" s="245">
        <v>23.76</v>
      </c>
    </row>
    <row r="1243" spans="1:9" s="2" customFormat="1" ht="45" customHeight="1">
      <c r="A1243" s="24" t="s">
        <v>1256</v>
      </c>
      <c r="B1243" s="6" t="s">
        <v>3813</v>
      </c>
      <c r="C1243" s="6" t="s">
        <v>4940</v>
      </c>
      <c r="D1243" s="6" t="s">
        <v>3814</v>
      </c>
      <c r="E1243" s="158"/>
      <c r="F1243" s="116" t="s">
        <v>4931</v>
      </c>
      <c r="G1243" s="22" t="s">
        <v>4893</v>
      </c>
      <c r="H1243" s="238">
        <v>265.58999999999997</v>
      </c>
      <c r="I1243" s="245">
        <v>286.83</v>
      </c>
    </row>
    <row r="1244" spans="1:9" s="2" customFormat="1" ht="45" customHeight="1">
      <c r="A1244" s="24" t="s">
        <v>1257</v>
      </c>
      <c r="B1244" s="6" t="s">
        <v>3813</v>
      </c>
      <c r="C1244" s="6" t="s">
        <v>4940</v>
      </c>
      <c r="D1244" s="6" t="s">
        <v>3814</v>
      </c>
      <c r="E1244" s="102"/>
      <c r="F1244" s="92" t="s">
        <v>4932</v>
      </c>
      <c r="G1244" s="94">
        <v>45622</v>
      </c>
      <c r="H1244" s="190">
        <v>30.39</v>
      </c>
      <c r="I1244" s="191">
        <v>32.82</v>
      </c>
    </row>
    <row r="1245" spans="1:9" s="2" customFormat="1" ht="45" customHeight="1">
      <c r="A1245" s="24" t="s">
        <v>1258</v>
      </c>
      <c r="B1245" s="6" t="s">
        <v>3813</v>
      </c>
      <c r="C1245" s="6" t="s">
        <v>4940</v>
      </c>
      <c r="D1245" s="6" t="s">
        <v>3814</v>
      </c>
      <c r="E1245" s="81"/>
      <c r="F1245" s="153" t="s">
        <v>4933</v>
      </c>
      <c r="G1245" s="81">
        <v>45622</v>
      </c>
      <c r="H1245" s="238">
        <v>12.3</v>
      </c>
      <c r="I1245" s="245">
        <v>13.28</v>
      </c>
    </row>
    <row r="1246" spans="1:9" s="2" customFormat="1" ht="34.5" customHeight="1">
      <c r="A1246" s="24" t="s">
        <v>1259</v>
      </c>
      <c r="B1246" s="6" t="s">
        <v>3813</v>
      </c>
      <c r="C1246" s="6" t="s">
        <v>4940</v>
      </c>
      <c r="D1246" s="6" t="s">
        <v>3814</v>
      </c>
      <c r="E1246" s="20"/>
      <c r="F1246" s="83" t="s">
        <v>4934</v>
      </c>
      <c r="G1246" s="327">
        <v>45622</v>
      </c>
      <c r="H1246" s="196">
        <v>18.329999999999998</v>
      </c>
      <c r="I1246" s="197">
        <v>19.79</v>
      </c>
    </row>
    <row r="1247" spans="1:9" s="2" customFormat="1" ht="52.5" customHeight="1">
      <c r="A1247" s="24" t="s">
        <v>1260</v>
      </c>
      <c r="B1247" s="10" t="s">
        <v>1772</v>
      </c>
      <c r="C1247" s="10" t="s">
        <v>4935</v>
      </c>
      <c r="D1247" s="7" t="s">
        <v>1489</v>
      </c>
      <c r="E1247" s="35"/>
      <c r="F1247" s="29" t="s">
        <v>4936</v>
      </c>
      <c r="G1247" s="336">
        <v>45243</v>
      </c>
      <c r="H1247" s="69">
        <v>78.13</v>
      </c>
      <c r="I1247" s="414">
        <f>H1247*1.23</f>
        <v>96.099899999999991</v>
      </c>
    </row>
    <row r="1248" spans="1:9" s="2" customFormat="1" ht="59.25" customHeight="1">
      <c r="A1248" s="24" t="s">
        <v>1261</v>
      </c>
      <c r="B1248" s="10" t="s">
        <v>1813</v>
      </c>
      <c r="C1248" s="10" t="s">
        <v>4937</v>
      </c>
      <c r="D1248" s="7" t="s">
        <v>4938</v>
      </c>
      <c r="E1248" s="36" t="s">
        <v>4893</v>
      </c>
      <c r="F1248" s="29" t="s">
        <v>4939</v>
      </c>
      <c r="G1248" s="336">
        <v>45631</v>
      </c>
      <c r="H1248" s="69">
        <v>880.73</v>
      </c>
      <c r="I1248" s="414">
        <v>1083.3</v>
      </c>
    </row>
    <row r="1249" spans="1:9" s="2" customFormat="1" ht="64.5" customHeight="1">
      <c r="A1249" s="24" t="s">
        <v>1262</v>
      </c>
      <c r="B1249" s="10" t="s">
        <v>4942</v>
      </c>
      <c r="C1249" s="10" t="s">
        <v>4943</v>
      </c>
      <c r="D1249" s="7" t="s">
        <v>4944</v>
      </c>
      <c r="E1249" s="35" t="s">
        <v>4893</v>
      </c>
      <c r="F1249" s="29" t="s">
        <v>4945</v>
      </c>
      <c r="G1249" s="336">
        <v>45632</v>
      </c>
      <c r="H1249" s="69">
        <v>226.75</v>
      </c>
      <c r="I1249" s="414">
        <f>H1249*1.23</f>
        <v>278.90249999999997</v>
      </c>
    </row>
    <row r="1250" spans="1:9" s="2" customFormat="1" ht="39.75" customHeight="1">
      <c r="A1250" s="24" t="s">
        <v>1263</v>
      </c>
      <c r="B1250" s="10" t="s">
        <v>4942</v>
      </c>
      <c r="C1250" s="10" t="s">
        <v>4946</v>
      </c>
      <c r="D1250" s="7" t="s">
        <v>4947</v>
      </c>
      <c r="E1250" s="35" t="s">
        <v>4893</v>
      </c>
      <c r="F1250" s="29" t="s">
        <v>4948</v>
      </c>
      <c r="G1250" s="336">
        <v>45632</v>
      </c>
      <c r="H1250" s="69">
        <v>164.55</v>
      </c>
      <c r="I1250" s="414">
        <f>H1250*1.23</f>
        <v>202.3965</v>
      </c>
    </row>
    <row r="1251" spans="1:9" s="2" customFormat="1" ht="63.75" customHeight="1">
      <c r="A1251" s="298" t="s">
        <v>1264</v>
      </c>
      <c r="B1251" s="128" t="s">
        <v>4950</v>
      </c>
      <c r="C1251" s="128" t="s">
        <v>4951</v>
      </c>
      <c r="D1251" s="129" t="s">
        <v>1609</v>
      </c>
      <c r="E1251" s="163"/>
      <c r="F1251" s="319" t="s">
        <v>5040</v>
      </c>
      <c r="G1251" s="131">
        <v>45617</v>
      </c>
      <c r="H1251" s="294">
        <v>92.59</v>
      </c>
      <c r="I1251" s="321">
        <v>100</v>
      </c>
    </row>
    <row r="1252" spans="1:9" s="2" customFormat="1" ht="66.75" customHeight="1">
      <c r="A1252" s="298" t="s">
        <v>1265</v>
      </c>
      <c r="B1252" s="128" t="s">
        <v>1616</v>
      </c>
      <c r="C1252" s="128" t="s">
        <v>4952</v>
      </c>
      <c r="D1252" s="129" t="s">
        <v>1609</v>
      </c>
      <c r="E1252" s="163"/>
      <c r="F1252" s="319" t="s">
        <v>5041</v>
      </c>
      <c r="G1252" s="131">
        <v>45621</v>
      </c>
      <c r="H1252" s="294">
        <v>344</v>
      </c>
      <c r="I1252" s="321">
        <v>344</v>
      </c>
    </row>
    <row r="1253" spans="1:9" s="2" customFormat="1" ht="60" customHeight="1">
      <c r="A1253" s="298" t="s">
        <v>1266</v>
      </c>
      <c r="B1253" s="128" t="s">
        <v>4953</v>
      </c>
      <c r="C1253" s="128" t="s">
        <v>4954</v>
      </c>
      <c r="D1253" s="129" t="s">
        <v>4955</v>
      </c>
      <c r="E1253" s="163">
        <v>45587</v>
      </c>
      <c r="F1253" s="319" t="s">
        <v>5042</v>
      </c>
      <c r="G1253" s="131">
        <v>45615</v>
      </c>
      <c r="H1253" s="294">
        <v>14370</v>
      </c>
      <c r="I1253" s="321">
        <v>17675.099999999999</v>
      </c>
    </row>
    <row r="1254" spans="1:9" s="2" customFormat="1" ht="68.25" customHeight="1">
      <c r="A1254" s="298" t="s">
        <v>1267</v>
      </c>
      <c r="B1254" s="128" t="s">
        <v>3145</v>
      </c>
      <c r="C1254" s="128" t="s">
        <v>4956</v>
      </c>
      <c r="D1254" s="129" t="s">
        <v>4957</v>
      </c>
      <c r="E1254" s="163">
        <v>45600</v>
      </c>
      <c r="F1254" s="319" t="s">
        <v>5043</v>
      </c>
      <c r="G1254" s="131">
        <v>45608</v>
      </c>
      <c r="H1254" s="294">
        <v>593.5</v>
      </c>
      <c r="I1254" s="321">
        <v>730</v>
      </c>
    </row>
    <row r="1255" spans="1:9" s="2" customFormat="1" ht="36.75" customHeight="1">
      <c r="A1255" s="298" t="s">
        <v>1268</v>
      </c>
      <c r="B1255" s="128" t="s">
        <v>2692</v>
      </c>
      <c r="C1255" s="128" t="s">
        <v>4958</v>
      </c>
      <c r="D1255" s="129" t="s">
        <v>4959</v>
      </c>
      <c r="E1255" s="163">
        <v>45602</v>
      </c>
      <c r="F1255" s="319" t="s">
        <v>2217</v>
      </c>
      <c r="G1255" s="131">
        <v>45604</v>
      </c>
      <c r="H1255" s="294">
        <v>185.19</v>
      </c>
      <c r="I1255" s="321">
        <v>200</v>
      </c>
    </row>
    <row r="1256" spans="1:9" s="2" customFormat="1" ht="48.75" customHeight="1">
      <c r="A1256" s="298" t="s">
        <v>1269</v>
      </c>
      <c r="B1256" s="128" t="s">
        <v>2097</v>
      </c>
      <c r="C1256" s="128" t="s">
        <v>4960</v>
      </c>
      <c r="D1256" s="129" t="s">
        <v>4961</v>
      </c>
      <c r="E1256" s="163">
        <v>45602</v>
      </c>
      <c r="F1256" s="319" t="s">
        <v>5044</v>
      </c>
      <c r="G1256" s="131">
        <v>45611</v>
      </c>
      <c r="H1256" s="294">
        <v>2875</v>
      </c>
      <c r="I1256" s="321">
        <v>3536.25</v>
      </c>
    </row>
    <row r="1257" spans="1:9" s="2" customFormat="1" ht="51" customHeight="1">
      <c r="A1257" s="298" t="s">
        <v>1270</v>
      </c>
      <c r="B1257" s="128" t="s">
        <v>2089</v>
      </c>
      <c r="C1257" s="128" t="s">
        <v>4962</v>
      </c>
      <c r="D1257" s="129" t="s">
        <v>4963</v>
      </c>
      <c r="E1257" s="163">
        <v>45602</v>
      </c>
      <c r="F1257" s="319" t="s">
        <v>5045</v>
      </c>
      <c r="G1257" s="131">
        <v>45610</v>
      </c>
      <c r="H1257" s="294">
        <v>78.2</v>
      </c>
      <c r="I1257" s="321">
        <v>84.46</v>
      </c>
    </row>
    <row r="1258" spans="1:9" s="2" customFormat="1" ht="38.25" customHeight="1">
      <c r="A1258" s="298" t="s">
        <v>1271</v>
      </c>
      <c r="B1258" s="128" t="s">
        <v>2089</v>
      </c>
      <c r="C1258" s="128" t="s">
        <v>4964</v>
      </c>
      <c r="D1258" s="129" t="s">
        <v>4965</v>
      </c>
      <c r="E1258" s="163">
        <v>45602</v>
      </c>
      <c r="F1258" s="319" t="s">
        <v>5046</v>
      </c>
      <c r="G1258" s="131">
        <v>45609</v>
      </c>
      <c r="H1258" s="294">
        <v>183.6</v>
      </c>
      <c r="I1258" s="321">
        <v>198.28</v>
      </c>
    </row>
    <row r="1259" spans="1:9" s="2" customFormat="1" ht="64.5" customHeight="1">
      <c r="A1259" s="298" t="s">
        <v>1272</v>
      </c>
      <c r="B1259" s="128" t="s">
        <v>4966</v>
      </c>
      <c r="C1259" s="128" t="s">
        <v>4967</v>
      </c>
      <c r="D1259" s="129" t="s">
        <v>4968</v>
      </c>
      <c r="E1259" s="163">
        <v>45602</v>
      </c>
      <c r="F1259" s="319" t="s">
        <v>5047</v>
      </c>
      <c r="G1259" s="131">
        <v>45617</v>
      </c>
      <c r="H1259" s="294">
        <v>325.2</v>
      </c>
      <c r="I1259" s="321">
        <v>400</v>
      </c>
    </row>
    <row r="1260" spans="1:9" s="2" customFormat="1" ht="53.25" customHeight="1">
      <c r="A1260" s="298" t="s">
        <v>1273</v>
      </c>
      <c r="B1260" s="128" t="s">
        <v>4969</v>
      </c>
      <c r="C1260" s="128" t="s">
        <v>4970</v>
      </c>
      <c r="D1260" s="129" t="s">
        <v>4971</v>
      </c>
      <c r="E1260" s="163">
        <v>45602</v>
      </c>
      <c r="F1260" s="319" t="s">
        <v>1706</v>
      </c>
      <c r="G1260" s="131">
        <v>45615</v>
      </c>
      <c r="H1260" s="294">
        <v>200</v>
      </c>
      <c r="I1260" s="321">
        <v>200</v>
      </c>
    </row>
    <row r="1261" spans="1:9" s="2" customFormat="1" ht="45" customHeight="1">
      <c r="A1261" s="298" t="s">
        <v>1274</v>
      </c>
      <c r="B1261" s="128" t="s">
        <v>4972</v>
      </c>
      <c r="C1261" s="128" t="s">
        <v>4973</v>
      </c>
      <c r="D1261" s="129" t="s">
        <v>4974</v>
      </c>
      <c r="E1261" s="163">
        <v>45602</v>
      </c>
      <c r="F1261" s="319" t="s">
        <v>5048</v>
      </c>
      <c r="G1261" s="131">
        <v>45604</v>
      </c>
      <c r="H1261" s="294">
        <v>2434.96</v>
      </c>
      <c r="I1261" s="321">
        <v>2995</v>
      </c>
    </row>
    <row r="1262" spans="1:9" s="2" customFormat="1" ht="62.25" customHeight="1">
      <c r="A1262" s="298" t="s">
        <v>1275</v>
      </c>
      <c r="B1262" s="128" t="s">
        <v>4975</v>
      </c>
      <c r="C1262" s="128" t="s">
        <v>4976</v>
      </c>
      <c r="D1262" s="129" t="s">
        <v>4977</v>
      </c>
      <c r="E1262" s="163">
        <v>45602</v>
      </c>
      <c r="F1262" s="319" t="s">
        <v>4880</v>
      </c>
      <c r="G1262" s="131">
        <v>45615</v>
      </c>
      <c r="H1262" s="294">
        <v>97.76</v>
      </c>
      <c r="I1262" s="321">
        <v>102.65</v>
      </c>
    </row>
    <row r="1263" spans="1:9" s="2" customFormat="1" ht="68.25" customHeight="1">
      <c r="A1263" s="298" t="s">
        <v>1276</v>
      </c>
      <c r="B1263" s="128" t="s">
        <v>4978</v>
      </c>
      <c r="C1263" s="128" t="s">
        <v>4979</v>
      </c>
      <c r="D1263" s="129" t="s">
        <v>4980</v>
      </c>
      <c r="E1263" s="163">
        <v>45602</v>
      </c>
      <c r="F1263" s="319" t="s">
        <v>1715</v>
      </c>
      <c r="G1263" s="131">
        <v>45621</v>
      </c>
      <c r="H1263" s="294">
        <v>5000</v>
      </c>
      <c r="I1263" s="321">
        <v>5000</v>
      </c>
    </row>
    <row r="1264" spans="1:9" s="2" customFormat="1" ht="54.75" customHeight="1">
      <c r="A1264" s="298" t="s">
        <v>1277</v>
      </c>
      <c r="B1264" s="128" t="s">
        <v>3694</v>
      </c>
      <c r="C1264" s="128" t="s">
        <v>4981</v>
      </c>
      <c r="D1264" s="129" t="s">
        <v>4982</v>
      </c>
      <c r="E1264" s="163">
        <v>45602</v>
      </c>
      <c r="F1264" s="319" t="s">
        <v>1599</v>
      </c>
      <c r="G1264" s="131">
        <v>45615</v>
      </c>
      <c r="H1264" s="294">
        <v>3200</v>
      </c>
      <c r="I1264" s="321">
        <v>3200</v>
      </c>
    </row>
    <row r="1265" spans="1:9" s="2" customFormat="1" ht="64.5" customHeight="1">
      <c r="A1265" s="298" t="s">
        <v>1278</v>
      </c>
      <c r="B1265" s="128" t="s">
        <v>4983</v>
      </c>
      <c r="C1265" s="128" t="s">
        <v>4984</v>
      </c>
      <c r="D1265" s="129" t="s">
        <v>4985</v>
      </c>
      <c r="E1265" s="163">
        <v>45602</v>
      </c>
      <c r="F1265" s="319" t="s">
        <v>5049</v>
      </c>
      <c r="G1265" s="131">
        <v>45616</v>
      </c>
      <c r="H1265" s="294">
        <v>238.7</v>
      </c>
      <c r="I1265" s="321">
        <v>293.60000000000002</v>
      </c>
    </row>
    <row r="1266" spans="1:9" s="2" customFormat="1" ht="51.75" customHeight="1">
      <c r="A1266" s="298" t="s">
        <v>1279</v>
      </c>
      <c r="B1266" s="128" t="s">
        <v>4986</v>
      </c>
      <c r="C1266" s="128" t="s">
        <v>4987</v>
      </c>
      <c r="D1266" s="129" t="s">
        <v>4988</v>
      </c>
      <c r="E1266" s="163">
        <v>45602</v>
      </c>
      <c r="F1266" s="319" t="s">
        <v>1906</v>
      </c>
      <c r="G1266" s="131">
        <v>45614</v>
      </c>
      <c r="H1266" s="294">
        <v>3000</v>
      </c>
      <c r="I1266" s="321">
        <v>3000</v>
      </c>
    </row>
    <row r="1267" spans="1:9" s="2" customFormat="1" ht="37.5" customHeight="1">
      <c r="A1267" s="298" t="s">
        <v>1280</v>
      </c>
      <c r="B1267" s="128" t="s">
        <v>1772</v>
      </c>
      <c r="C1267" s="128" t="s">
        <v>4989</v>
      </c>
      <c r="D1267" s="129" t="s">
        <v>4990</v>
      </c>
      <c r="E1267" s="163">
        <v>45602</v>
      </c>
      <c r="F1267" s="319" t="s">
        <v>5050</v>
      </c>
      <c r="G1267" s="131">
        <v>45617</v>
      </c>
      <c r="H1267" s="294">
        <v>260.16000000000003</v>
      </c>
      <c r="I1267" s="321">
        <v>320</v>
      </c>
    </row>
    <row r="1268" spans="1:9" s="2" customFormat="1" ht="55.5" customHeight="1">
      <c r="A1268" s="298" t="s">
        <v>1281</v>
      </c>
      <c r="B1268" s="128" t="s">
        <v>4991</v>
      </c>
      <c r="C1268" s="128" t="s">
        <v>4992</v>
      </c>
      <c r="D1268" s="129" t="s">
        <v>4993</v>
      </c>
      <c r="E1268" s="163">
        <v>45602</v>
      </c>
      <c r="F1268" s="319" t="s">
        <v>5051</v>
      </c>
      <c r="G1268" s="131">
        <v>45621</v>
      </c>
      <c r="H1268" s="294">
        <v>208.01</v>
      </c>
      <c r="I1268" s="321">
        <v>255.85</v>
      </c>
    </row>
    <row r="1269" spans="1:9" s="2" customFormat="1" ht="66" customHeight="1">
      <c r="A1269" s="298" t="s">
        <v>1282</v>
      </c>
      <c r="B1269" s="128" t="s">
        <v>3316</v>
      </c>
      <c r="C1269" s="128" t="s">
        <v>4994</v>
      </c>
      <c r="D1269" s="129" t="s">
        <v>4995</v>
      </c>
      <c r="E1269" s="163">
        <v>45602</v>
      </c>
      <c r="F1269" s="319" t="s">
        <v>5052</v>
      </c>
      <c r="G1269" s="131">
        <v>45615</v>
      </c>
      <c r="H1269" s="294">
        <v>71.540000000000006</v>
      </c>
      <c r="I1269" s="321">
        <v>87.99</v>
      </c>
    </row>
    <row r="1270" spans="1:9" s="2" customFormat="1" ht="52.5" customHeight="1">
      <c r="A1270" s="298" t="s">
        <v>1283</v>
      </c>
      <c r="B1270" s="128" t="s">
        <v>4996</v>
      </c>
      <c r="C1270" s="128" t="s">
        <v>4997</v>
      </c>
      <c r="D1270" s="129" t="s">
        <v>4998</v>
      </c>
      <c r="E1270" s="163">
        <v>45621</v>
      </c>
      <c r="F1270" s="319" t="s">
        <v>5053</v>
      </c>
      <c r="G1270" s="131">
        <v>45624</v>
      </c>
      <c r="H1270" s="294">
        <v>72.36</v>
      </c>
      <c r="I1270" s="321">
        <v>89</v>
      </c>
    </row>
    <row r="1271" spans="1:9" s="2" customFormat="1" ht="89.25" customHeight="1">
      <c r="A1271" s="298" t="s">
        <v>1284</v>
      </c>
      <c r="B1271" s="128" t="s">
        <v>3783</v>
      </c>
      <c r="C1271" s="128" t="s">
        <v>4999</v>
      </c>
      <c r="D1271" s="129" t="s">
        <v>5000</v>
      </c>
      <c r="E1271" s="163">
        <v>45621</v>
      </c>
      <c r="F1271" s="319" t="s">
        <v>5054</v>
      </c>
      <c r="G1271" s="131" t="s">
        <v>5055</v>
      </c>
      <c r="H1271" s="294">
        <v>464.22</v>
      </c>
      <c r="I1271" s="321">
        <v>523.57000000000005</v>
      </c>
    </row>
    <row r="1272" spans="1:9" s="2" customFormat="1" ht="90" customHeight="1">
      <c r="A1272" s="298" t="s">
        <v>1285</v>
      </c>
      <c r="B1272" s="128" t="s">
        <v>5001</v>
      </c>
      <c r="C1272" s="128" t="s">
        <v>5002</v>
      </c>
      <c r="D1272" s="129" t="s">
        <v>5003</v>
      </c>
      <c r="E1272" s="163">
        <v>45621</v>
      </c>
      <c r="F1272" s="319" t="s">
        <v>5056</v>
      </c>
      <c r="G1272" s="131">
        <v>45622</v>
      </c>
      <c r="H1272" s="294">
        <v>347.86</v>
      </c>
      <c r="I1272" s="321">
        <v>381.97</v>
      </c>
    </row>
    <row r="1273" spans="1:9" s="2" customFormat="1" ht="51" customHeight="1">
      <c r="A1273" s="298" t="s">
        <v>1286</v>
      </c>
      <c r="B1273" s="128" t="s">
        <v>1772</v>
      </c>
      <c r="C1273" s="128" t="s">
        <v>5004</v>
      </c>
      <c r="D1273" s="129" t="s">
        <v>5005</v>
      </c>
      <c r="E1273" s="163">
        <v>45621</v>
      </c>
      <c r="F1273" s="319" t="s">
        <v>5057</v>
      </c>
      <c r="G1273" s="131">
        <v>45623</v>
      </c>
      <c r="H1273" s="294">
        <v>203.42</v>
      </c>
      <c r="I1273" s="321">
        <v>250.21</v>
      </c>
    </row>
    <row r="1274" spans="1:9" s="2" customFormat="1" ht="55.5" customHeight="1">
      <c r="A1274" s="298" t="s">
        <v>1287</v>
      </c>
      <c r="B1274" s="128" t="s">
        <v>5006</v>
      </c>
      <c r="C1274" s="128" t="s">
        <v>5007</v>
      </c>
      <c r="D1274" s="129" t="s">
        <v>5008</v>
      </c>
      <c r="E1274" s="163">
        <v>45621</v>
      </c>
      <c r="F1274" s="319" t="s">
        <v>2091</v>
      </c>
      <c r="G1274" s="131">
        <v>45626</v>
      </c>
      <c r="H1274" s="294">
        <v>1626.02</v>
      </c>
      <c r="I1274" s="321">
        <v>2000</v>
      </c>
    </row>
    <row r="1275" spans="1:9" s="2" customFormat="1" ht="69.75" customHeight="1">
      <c r="A1275" s="298" t="s">
        <v>1288</v>
      </c>
      <c r="B1275" s="128" t="s">
        <v>3577</v>
      </c>
      <c r="C1275" s="128" t="s">
        <v>5009</v>
      </c>
      <c r="D1275" s="129" t="s">
        <v>5010</v>
      </c>
      <c r="E1275" s="163">
        <v>45621</v>
      </c>
      <c r="F1275" s="319" t="s">
        <v>5058</v>
      </c>
      <c r="G1275" s="131">
        <v>45624</v>
      </c>
      <c r="H1275" s="294">
        <v>1998</v>
      </c>
      <c r="I1275" s="321">
        <v>2163.71</v>
      </c>
    </row>
    <row r="1276" spans="1:9" s="2" customFormat="1" ht="72.75" customHeight="1">
      <c r="A1276" s="298" t="s">
        <v>1289</v>
      </c>
      <c r="B1276" s="128" t="s">
        <v>5011</v>
      </c>
      <c r="C1276" s="128" t="s">
        <v>5012</v>
      </c>
      <c r="D1276" s="129" t="s">
        <v>5013</v>
      </c>
      <c r="E1276" s="163">
        <v>45621</v>
      </c>
      <c r="F1276" s="319" t="s">
        <v>1807</v>
      </c>
      <c r="G1276" s="131">
        <v>45621</v>
      </c>
      <c r="H1276" s="294">
        <v>1215</v>
      </c>
      <c r="I1276" s="321">
        <v>1215</v>
      </c>
    </row>
    <row r="1277" spans="1:9" s="2" customFormat="1" ht="51" customHeight="1">
      <c r="A1277" s="298" t="s">
        <v>1290</v>
      </c>
      <c r="B1277" s="128" t="s">
        <v>5014</v>
      </c>
      <c r="C1277" s="128" t="s">
        <v>5015</v>
      </c>
      <c r="D1277" s="129" t="s">
        <v>5016</v>
      </c>
      <c r="E1277" s="163">
        <v>45621</v>
      </c>
      <c r="F1277" s="319" t="s">
        <v>4912</v>
      </c>
      <c r="G1277" s="131">
        <v>45624</v>
      </c>
      <c r="H1277" s="294">
        <v>7000</v>
      </c>
      <c r="I1277" s="321">
        <v>7000</v>
      </c>
    </row>
    <row r="1278" spans="1:9" s="2" customFormat="1" ht="42" customHeight="1">
      <c r="A1278" s="298" t="s">
        <v>1291</v>
      </c>
      <c r="B1278" s="128" t="s">
        <v>5017</v>
      </c>
      <c r="C1278" s="128" t="s">
        <v>5018</v>
      </c>
      <c r="D1278" s="129" t="s">
        <v>5019</v>
      </c>
      <c r="E1278" s="163">
        <v>45621</v>
      </c>
      <c r="F1278" s="319" t="s">
        <v>5059</v>
      </c>
      <c r="G1278" s="131">
        <v>45621</v>
      </c>
      <c r="H1278" s="294">
        <v>68.989999999999995</v>
      </c>
      <c r="I1278" s="321">
        <v>84.86</v>
      </c>
    </row>
    <row r="1279" spans="1:9" s="2" customFormat="1" ht="45" customHeight="1">
      <c r="A1279" s="298" t="s">
        <v>1292</v>
      </c>
      <c r="B1279" s="128" t="s">
        <v>1616</v>
      </c>
      <c r="C1279" s="128" t="s">
        <v>5020</v>
      </c>
      <c r="D1279" s="129" t="s">
        <v>5021</v>
      </c>
      <c r="E1279" s="163">
        <v>45621</v>
      </c>
      <c r="F1279" s="319" t="s">
        <v>5060</v>
      </c>
      <c r="G1279" s="131">
        <v>45624</v>
      </c>
      <c r="H1279" s="294">
        <v>3600.12</v>
      </c>
      <c r="I1279" s="321">
        <v>3600.12</v>
      </c>
    </row>
    <row r="1280" spans="1:9" s="2" customFormat="1" ht="50.25" customHeight="1">
      <c r="A1280" s="298" t="s">
        <v>1293</v>
      </c>
      <c r="B1280" s="128" t="s">
        <v>5022</v>
      </c>
      <c r="C1280" s="128" t="s">
        <v>5023</v>
      </c>
      <c r="D1280" s="129" t="s">
        <v>5024</v>
      </c>
      <c r="E1280" s="163">
        <v>45621</v>
      </c>
      <c r="F1280" s="319" t="s">
        <v>4880</v>
      </c>
      <c r="G1280" s="131">
        <v>45625</v>
      </c>
      <c r="H1280" s="294">
        <v>3500</v>
      </c>
      <c r="I1280" s="321">
        <v>3500</v>
      </c>
    </row>
    <row r="1281" spans="1:9" s="2" customFormat="1" ht="36.75" customHeight="1">
      <c r="A1281" s="298" t="s">
        <v>1294</v>
      </c>
      <c r="B1281" s="128" t="s">
        <v>4640</v>
      </c>
      <c r="C1281" s="128" t="s">
        <v>5025</v>
      </c>
      <c r="D1281" s="129" t="s">
        <v>5026</v>
      </c>
      <c r="E1281" s="163">
        <v>45621</v>
      </c>
      <c r="F1281" s="319" t="s">
        <v>5061</v>
      </c>
      <c r="G1281" s="131">
        <v>45625</v>
      </c>
      <c r="H1281" s="294">
        <v>148.78</v>
      </c>
      <c r="I1281" s="321">
        <v>183</v>
      </c>
    </row>
    <row r="1282" spans="1:9" s="2" customFormat="1" ht="66.75" customHeight="1">
      <c r="A1282" s="298" t="s">
        <v>1295</v>
      </c>
      <c r="B1282" s="128" t="s">
        <v>2695</v>
      </c>
      <c r="C1282" s="128" t="s">
        <v>5027</v>
      </c>
      <c r="D1282" s="129" t="s">
        <v>5028</v>
      </c>
      <c r="E1282" s="163">
        <v>45621</v>
      </c>
      <c r="F1282" s="319" t="s">
        <v>5062</v>
      </c>
      <c r="G1282" s="131">
        <v>45624</v>
      </c>
      <c r="H1282" s="294">
        <v>222.67</v>
      </c>
      <c r="I1282" s="321">
        <v>260</v>
      </c>
    </row>
    <row r="1283" spans="1:9" s="2" customFormat="1" ht="49.5" customHeight="1">
      <c r="A1283" s="298" t="s">
        <v>1296</v>
      </c>
      <c r="B1283" s="128" t="s">
        <v>2946</v>
      </c>
      <c r="C1283" s="128" t="s">
        <v>5029</v>
      </c>
      <c r="D1283" s="129" t="s">
        <v>5030</v>
      </c>
      <c r="E1283" s="163">
        <v>45621</v>
      </c>
      <c r="F1283" s="319" t="s">
        <v>5063</v>
      </c>
      <c r="G1283" s="131">
        <v>45624</v>
      </c>
      <c r="H1283" s="294">
        <v>1625.93</v>
      </c>
      <c r="I1283" s="321">
        <v>1999.9</v>
      </c>
    </row>
    <row r="1284" spans="1:9" s="2" customFormat="1" ht="36.75" customHeight="1">
      <c r="A1284" s="298" t="s">
        <v>1297</v>
      </c>
      <c r="B1284" s="128" t="s">
        <v>2688</v>
      </c>
      <c r="C1284" s="128" t="s">
        <v>5031</v>
      </c>
      <c r="D1284" s="129" t="s">
        <v>5032</v>
      </c>
      <c r="E1284" s="163">
        <v>45621</v>
      </c>
      <c r="F1284" s="319" t="s">
        <v>5064</v>
      </c>
      <c r="G1284" s="131">
        <v>45623</v>
      </c>
      <c r="H1284" s="294">
        <v>147.15</v>
      </c>
      <c r="I1284" s="321">
        <v>181</v>
      </c>
    </row>
    <row r="1285" spans="1:9" s="2" customFormat="1" ht="54" customHeight="1">
      <c r="A1285" s="298" t="s">
        <v>1298</v>
      </c>
      <c r="B1285" s="128" t="s">
        <v>3252</v>
      </c>
      <c r="C1285" s="128" t="s">
        <v>5033</v>
      </c>
      <c r="D1285" s="129" t="s">
        <v>5034</v>
      </c>
      <c r="E1285" s="163">
        <v>45625</v>
      </c>
      <c r="F1285" s="319" t="s">
        <v>5065</v>
      </c>
      <c r="G1285" s="131">
        <v>45625</v>
      </c>
      <c r="H1285" s="294">
        <v>1991.87</v>
      </c>
      <c r="I1285" s="321">
        <v>2450</v>
      </c>
    </row>
    <row r="1286" spans="1:9" s="2" customFormat="1" ht="67.5" customHeight="1">
      <c r="A1286" s="298" t="s">
        <v>1299</v>
      </c>
      <c r="B1286" s="128" t="s">
        <v>5035</v>
      </c>
      <c r="C1286" s="128" t="s">
        <v>5036</v>
      </c>
      <c r="D1286" s="129" t="s">
        <v>5037</v>
      </c>
      <c r="E1286" s="163">
        <v>45625</v>
      </c>
      <c r="F1286" s="319" t="s">
        <v>5066</v>
      </c>
      <c r="G1286" s="131">
        <v>45625</v>
      </c>
      <c r="H1286" s="294">
        <v>6504.07</v>
      </c>
      <c r="I1286" s="321">
        <v>8000.01</v>
      </c>
    </row>
    <row r="1287" spans="1:9" s="2" customFormat="1" ht="54.75" customHeight="1">
      <c r="A1287" s="298" t="s">
        <v>1300</v>
      </c>
      <c r="B1287" s="128" t="s">
        <v>4640</v>
      </c>
      <c r="C1287" s="128" t="s">
        <v>5038</v>
      </c>
      <c r="D1287" s="129" t="s">
        <v>5039</v>
      </c>
      <c r="E1287" s="102">
        <v>45628</v>
      </c>
      <c r="F1287" s="319" t="s">
        <v>5067</v>
      </c>
      <c r="G1287" s="131">
        <v>45628</v>
      </c>
      <c r="H1287" s="294">
        <v>325.19</v>
      </c>
      <c r="I1287" s="321">
        <v>400</v>
      </c>
    </row>
    <row r="1288" spans="1:9" s="2" customFormat="1" ht="45" customHeight="1">
      <c r="A1288" s="24" t="s">
        <v>1301</v>
      </c>
      <c r="B1288" s="49" t="s">
        <v>5068</v>
      </c>
      <c r="C1288" s="10" t="s">
        <v>5069</v>
      </c>
      <c r="D1288" s="7" t="s">
        <v>1489</v>
      </c>
      <c r="E1288" s="36"/>
      <c r="F1288" s="29" t="s">
        <v>5070</v>
      </c>
      <c r="G1288" s="336">
        <v>45622</v>
      </c>
      <c r="H1288" s="69">
        <v>146.36000000000001</v>
      </c>
      <c r="I1288" s="414">
        <v>180.02</v>
      </c>
    </row>
    <row r="1289" spans="1:9" s="2" customFormat="1" ht="63" customHeight="1">
      <c r="A1289" s="24" t="s">
        <v>1302</v>
      </c>
      <c r="B1289" s="49" t="s">
        <v>1861</v>
      </c>
      <c r="C1289" s="10" t="s">
        <v>5071</v>
      </c>
      <c r="D1289" s="7" t="s">
        <v>3481</v>
      </c>
      <c r="E1289" s="35"/>
      <c r="F1289" s="29" t="s">
        <v>5072</v>
      </c>
      <c r="G1289" s="336">
        <v>45624</v>
      </c>
      <c r="H1289" s="69">
        <v>869</v>
      </c>
      <c r="I1289" s="414">
        <v>1068.8699999999999</v>
      </c>
    </row>
    <row r="1290" spans="1:9" s="2" customFormat="1" ht="71.25" customHeight="1">
      <c r="A1290" s="24" t="s">
        <v>1303</v>
      </c>
      <c r="B1290" s="49" t="s">
        <v>3665</v>
      </c>
      <c r="C1290" s="100" t="s">
        <v>5073</v>
      </c>
      <c r="D1290" s="101" t="s">
        <v>3667</v>
      </c>
      <c r="E1290" s="102">
        <v>45307</v>
      </c>
      <c r="F1290" s="92" t="s">
        <v>5074</v>
      </c>
      <c r="G1290" s="236">
        <v>45630</v>
      </c>
      <c r="H1290" s="100">
        <v>859</v>
      </c>
      <c r="I1290" s="202">
        <f>H1290*1.23</f>
        <v>1056.57</v>
      </c>
    </row>
    <row r="1291" spans="1:9" s="2" customFormat="1" ht="45" customHeight="1">
      <c r="A1291" s="24" t="s">
        <v>1304</v>
      </c>
      <c r="B1291" s="49" t="s">
        <v>5078</v>
      </c>
      <c r="C1291" s="10" t="s">
        <v>5075</v>
      </c>
      <c r="D1291" s="7" t="s">
        <v>5076</v>
      </c>
      <c r="E1291" s="35" t="s">
        <v>5077</v>
      </c>
      <c r="F1291" s="29" t="s">
        <v>2253</v>
      </c>
      <c r="G1291" s="336">
        <v>45635</v>
      </c>
      <c r="H1291" s="69">
        <v>1219.51</v>
      </c>
      <c r="I1291" s="414">
        <v>1500</v>
      </c>
    </row>
    <row r="1292" spans="1:9" s="2" customFormat="1" ht="57" customHeight="1">
      <c r="A1292" s="24" t="s">
        <v>1305</v>
      </c>
      <c r="B1292" s="49" t="s">
        <v>1692</v>
      </c>
      <c r="C1292" s="10" t="s">
        <v>5079</v>
      </c>
      <c r="D1292" s="7" t="s">
        <v>5080</v>
      </c>
      <c r="E1292" s="36" t="s">
        <v>4858</v>
      </c>
      <c r="F1292" s="29" t="s">
        <v>5081</v>
      </c>
      <c r="G1292" s="336">
        <v>45622</v>
      </c>
      <c r="H1292" s="69">
        <v>13000</v>
      </c>
      <c r="I1292" s="414">
        <v>14040</v>
      </c>
    </row>
    <row r="1293" spans="1:9" s="2" customFormat="1" ht="46.5" customHeight="1">
      <c r="A1293" s="24" t="s">
        <v>1306</v>
      </c>
      <c r="B1293" s="49" t="s">
        <v>1539</v>
      </c>
      <c r="C1293" s="10" t="s">
        <v>5082</v>
      </c>
      <c r="D1293" s="7" t="s">
        <v>1541</v>
      </c>
      <c r="E1293" s="35" t="s">
        <v>1542</v>
      </c>
      <c r="F1293" s="29" t="s">
        <v>5083</v>
      </c>
      <c r="G1293" s="336" t="s">
        <v>5084</v>
      </c>
      <c r="H1293" s="69">
        <v>9528.2999999999993</v>
      </c>
      <c r="I1293" s="414">
        <v>9528.2999999999993</v>
      </c>
    </row>
    <row r="1294" spans="1:9" s="2" customFormat="1" ht="48.75" customHeight="1">
      <c r="A1294" s="24" t="s">
        <v>1307</v>
      </c>
      <c r="B1294" s="49" t="s">
        <v>1737</v>
      </c>
      <c r="C1294" s="10" t="s">
        <v>5085</v>
      </c>
      <c r="D1294" s="7" t="s">
        <v>1739</v>
      </c>
      <c r="E1294" s="36"/>
      <c r="F1294" s="29" t="s">
        <v>5086</v>
      </c>
      <c r="G1294" s="336" t="s">
        <v>5087</v>
      </c>
      <c r="H1294" s="69">
        <v>2342.44</v>
      </c>
      <c r="I1294" s="414">
        <v>2881.2</v>
      </c>
    </row>
    <row r="1295" spans="1:9" s="2" customFormat="1" ht="45" customHeight="1">
      <c r="A1295" s="24" t="s">
        <v>1308</v>
      </c>
      <c r="B1295" s="100" t="s">
        <v>1784</v>
      </c>
      <c r="C1295" s="128" t="s">
        <v>5088</v>
      </c>
      <c r="D1295" s="129" t="s">
        <v>1509</v>
      </c>
      <c r="E1295" s="163"/>
      <c r="F1295" s="130" t="s">
        <v>5089</v>
      </c>
      <c r="G1295" s="131" t="s">
        <v>5090</v>
      </c>
      <c r="H1295" s="128">
        <v>500</v>
      </c>
      <c r="I1295" s="175">
        <v>615</v>
      </c>
    </row>
    <row r="1296" spans="1:9" s="2" customFormat="1" ht="45" customHeight="1">
      <c r="A1296" s="24" t="s">
        <v>1309</v>
      </c>
      <c r="B1296" s="103" t="s">
        <v>1518</v>
      </c>
      <c r="C1296" s="100" t="s">
        <v>5091</v>
      </c>
      <c r="D1296" s="129" t="s">
        <v>1520</v>
      </c>
      <c r="E1296" s="163" t="s">
        <v>1521</v>
      </c>
      <c r="F1296" s="130" t="s">
        <v>5092</v>
      </c>
      <c r="G1296" s="131" t="s">
        <v>5090</v>
      </c>
      <c r="H1296" s="167">
        <v>2143.1999999999998</v>
      </c>
      <c r="I1296" s="175">
        <v>2143.1999999999998</v>
      </c>
    </row>
    <row r="1297" spans="1:9" s="2" customFormat="1" ht="45.75" customHeight="1">
      <c r="A1297" s="24" t="s">
        <v>1310</v>
      </c>
      <c r="B1297" s="100" t="s">
        <v>1501</v>
      </c>
      <c r="C1297" s="128" t="s">
        <v>5093</v>
      </c>
      <c r="D1297" s="129" t="s">
        <v>3304</v>
      </c>
      <c r="E1297" s="163" t="s">
        <v>3305</v>
      </c>
      <c r="F1297" s="130" t="s">
        <v>1906</v>
      </c>
      <c r="G1297" s="131" t="s">
        <v>5094</v>
      </c>
      <c r="H1297" s="167">
        <v>8624.2000000000007</v>
      </c>
      <c r="I1297" s="175">
        <v>9313.99</v>
      </c>
    </row>
    <row r="1298" spans="1:9" s="2" customFormat="1" ht="54" customHeight="1">
      <c r="A1298" s="24" t="s">
        <v>1312</v>
      </c>
      <c r="B1298" s="100" t="s">
        <v>1932</v>
      </c>
      <c r="C1298" s="128" t="s">
        <v>1933</v>
      </c>
      <c r="D1298" s="129" t="s">
        <v>1489</v>
      </c>
      <c r="E1298" s="163"/>
      <c r="F1298" s="130" t="s">
        <v>5095</v>
      </c>
      <c r="G1298" s="131" t="s">
        <v>5084</v>
      </c>
      <c r="H1298" s="167">
        <v>70</v>
      </c>
      <c r="I1298" s="175">
        <v>86.1</v>
      </c>
    </row>
    <row r="1299" spans="1:9" s="2" customFormat="1" ht="60.75" customHeight="1">
      <c r="A1299" s="298" t="s">
        <v>1313</v>
      </c>
      <c r="B1299" s="128" t="s">
        <v>5096</v>
      </c>
      <c r="C1299" s="128" t="s">
        <v>5097</v>
      </c>
      <c r="D1299" s="129" t="s">
        <v>5098</v>
      </c>
      <c r="E1299" s="163">
        <v>45621</v>
      </c>
      <c r="F1299" s="319" t="s">
        <v>3709</v>
      </c>
      <c r="G1299" s="131">
        <v>45625</v>
      </c>
      <c r="H1299" s="294">
        <v>498.96</v>
      </c>
      <c r="I1299" s="321">
        <v>648</v>
      </c>
    </row>
    <row r="1300" spans="1:9" s="2" customFormat="1" ht="84" customHeight="1">
      <c r="A1300" s="298" t="s">
        <v>1314</v>
      </c>
      <c r="B1300" s="128" t="s">
        <v>1616</v>
      </c>
      <c r="C1300" s="128" t="s">
        <v>5099</v>
      </c>
      <c r="D1300" s="129" t="s">
        <v>3071</v>
      </c>
      <c r="E1300" s="163">
        <v>45628</v>
      </c>
      <c r="F1300" s="319" t="s">
        <v>5114</v>
      </c>
      <c r="G1300" s="131">
        <v>45629</v>
      </c>
      <c r="H1300" s="294">
        <v>149.99</v>
      </c>
      <c r="I1300" s="321">
        <v>149.99</v>
      </c>
    </row>
    <row r="1301" spans="1:9" s="2" customFormat="1" ht="72" customHeight="1">
      <c r="A1301" s="298" t="s">
        <v>1315</v>
      </c>
      <c r="B1301" s="128" t="s">
        <v>1616</v>
      </c>
      <c r="C1301" s="128" t="s">
        <v>5100</v>
      </c>
      <c r="D1301" s="129" t="s">
        <v>5101</v>
      </c>
      <c r="E1301" s="163">
        <v>45628</v>
      </c>
      <c r="F1301" s="319" t="s">
        <v>5115</v>
      </c>
      <c r="G1301" s="131">
        <v>45629</v>
      </c>
      <c r="H1301" s="294">
        <v>3468</v>
      </c>
      <c r="I1301" s="321">
        <v>3468</v>
      </c>
    </row>
    <row r="1302" spans="1:9" s="2" customFormat="1" ht="66" customHeight="1">
      <c r="A1302" s="298" t="s">
        <v>1316</v>
      </c>
      <c r="B1302" s="128" t="s">
        <v>2688</v>
      </c>
      <c r="C1302" s="128" t="s">
        <v>5102</v>
      </c>
      <c r="D1302" s="129" t="s">
        <v>5103</v>
      </c>
      <c r="E1302" s="163">
        <v>45628</v>
      </c>
      <c r="F1302" s="319" t="s">
        <v>5116</v>
      </c>
      <c r="G1302" s="131">
        <v>45629</v>
      </c>
      <c r="H1302" s="294">
        <v>1968.29</v>
      </c>
      <c r="I1302" s="321">
        <v>2421</v>
      </c>
    </row>
    <row r="1303" spans="1:9" s="2" customFormat="1" ht="66.75" customHeight="1">
      <c r="A1303" s="298" t="s">
        <v>1317</v>
      </c>
      <c r="B1303" s="128" t="s">
        <v>5104</v>
      </c>
      <c r="C1303" s="128" t="s">
        <v>5105</v>
      </c>
      <c r="D1303" s="129" t="s">
        <v>5106</v>
      </c>
      <c r="E1303" s="163">
        <v>45628</v>
      </c>
      <c r="F1303" s="319" t="s">
        <v>5117</v>
      </c>
      <c r="G1303" s="131">
        <v>45629</v>
      </c>
      <c r="H1303" s="294">
        <v>92.83</v>
      </c>
      <c r="I1303" s="321">
        <v>107.97</v>
      </c>
    </row>
    <row r="1304" spans="1:9" s="2" customFormat="1" ht="65.25" customHeight="1">
      <c r="A1304" s="298" t="s">
        <v>1318</v>
      </c>
      <c r="B1304" s="128" t="s">
        <v>5107</v>
      </c>
      <c r="C1304" s="128" t="s">
        <v>5108</v>
      </c>
      <c r="D1304" s="129" t="s">
        <v>5109</v>
      </c>
      <c r="E1304" s="163">
        <v>45628</v>
      </c>
      <c r="F1304" s="319" t="s">
        <v>5118</v>
      </c>
      <c r="G1304" s="131">
        <v>45631</v>
      </c>
      <c r="H1304" s="294">
        <v>6000</v>
      </c>
      <c r="I1304" s="321">
        <v>6000</v>
      </c>
    </row>
    <row r="1305" spans="1:9" s="2" customFormat="1" ht="70.5" customHeight="1">
      <c r="A1305" s="298" t="s">
        <v>1319</v>
      </c>
      <c r="B1305" s="128" t="s">
        <v>3215</v>
      </c>
      <c r="C1305" s="128" t="s">
        <v>5121</v>
      </c>
      <c r="D1305" s="129" t="s">
        <v>5110</v>
      </c>
      <c r="E1305" s="163">
        <v>45628</v>
      </c>
      <c r="F1305" s="319" t="s">
        <v>5119</v>
      </c>
      <c r="G1305" s="131">
        <v>45631</v>
      </c>
      <c r="H1305" s="294">
        <v>385.51</v>
      </c>
      <c r="I1305" s="321">
        <v>474.18</v>
      </c>
    </row>
    <row r="1306" spans="1:9" s="2" customFormat="1" ht="79.5" customHeight="1">
      <c r="A1306" s="298" t="s">
        <v>1320</v>
      </c>
      <c r="B1306" s="100" t="s">
        <v>5111</v>
      </c>
      <c r="C1306" s="100" t="s">
        <v>5112</v>
      </c>
      <c r="D1306" s="101" t="s">
        <v>5113</v>
      </c>
      <c r="E1306" s="102">
        <v>45628</v>
      </c>
      <c r="F1306" s="297" t="s">
        <v>5120</v>
      </c>
      <c r="G1306" s="94">
        <v>45629</v>
      </c>
      <c r="H1306" s="168">
        <v>296.26</v>
      </c>
      <c r="I1306" s="315">
        <v>364.39</v>
      </c>
    </row>
    <row r="1307" spans="1:9" s="2" customFormat="1" ht="51" customHeight="1">
      <c r="A1307" s="24" t="s">
        <v>1321</v>
      </c>
      <c r="B1307" s="100" t="s">
        <v>1528</v>
      </c>
      <c r="C1307" s="128" t="s">
        <v>5122</v>
      </c>
      <c r="D1307" s="129" t="s">
        <v>1530</v>
      </c>
      <c r="E1307" s="163" t="s">
        <v>1531</v>
      </c>
      <c r="F1307" s="130" t="s">
        <v>5124</v>
      </c>
      <c r="G1307" s="131" t="s">
        <v>5090</v>
      </c>
      <c r="H1307" s="167">
        <v>1253.32</v>
      </c>
      <c r="I1307" s="175">
        <v>1541.58</v>
      </c>
    </row>
    <row r="1308" spans="1:9" s="2" customFormat="1" ht="51" customHeight="1">
      <c r="A1308" s="24" t="s">
        <v>1322</v>
      </c>
      <c r="B1308" s="100" t="s">
        <v>1528</v>
      </c>
      <c r="C1308" s="128" t="s">
        <v>5123</v>
      </c>
      <c r="D1308" s="129" t="s">
        <v>1530</v>
      </c>
      <c r="E1308" s="163" t="s">
        <v>1531</v>
      </c>
      <c r="F1308" s="130" t="s">
        <v>5125</v>
      </c>
      <c r="G1308" s="131" t="s">
        <v>5126</v>
      </c>
      <c r="H1308" s="167">
        <v>300.29000000000002</v>
      </c>
      <c r="I1308" s="175">
        <v>369.36</v>
      </c>
    </row>
    <row r="1309" spans="1:9" s="2" customFormat="1" ht="52.5" customHeight="1">
      <c r="A1309" s="24" t="s">
        <v>1323</v>
      </c>
      <c r="B1309" s="100" t="s">
        <v>1813</v>
      </c>
      <c r="C1309" s="128" t="s">
        <v>3211</v>
      </c>
      <c r="D1309" s="129" t="s">
        <v>1489</v>
      </c>
      <c r="E1309" s="163"/>
      <c r="F1309" s="130" t="s">
        <v>5127</v>
      </c>
      <c r="G1309" s="94" t="s">
        <v>5128</v>
      </c>
      <c r="H1309" s="167">
        <v>118.54</v>
      </c>
      <c r="I1309" s="175">
        <v>145.80000000000001</v>
      </c>
    </row>
    <row r="1310" spans="1:9" s="2" customFormat="1" ht="52.5" customHeight="1">
      <c r="A1310" s="24" t="s">
        <v>1324</v>
      </c>
      <c r="B1310" s="100" t="s">
        <v>1492</v>
      </c>
      <c r="C1310" s="128" t="s">
        <v>5129</v>
      </c>
      <c r="D1310" s="129" t="s">
        <v>1494</v>
      </c>
      <c r="E1310" s="163"/>
      <c r="F1310" s="130" t="s">
        <v>5130</v>
      </c>
      <c r="G1310" s="131" t="s">
        <v>5090</v>
      </c>
      <c r="H1310" s="128">
        <v>750.5</v>
      </c>
      <c r="I1310" s="175">
        <v>923.12</v>
      </c>
    </row>
    <row r="1311" spans="1:9" s="2" customFormat="1" ht="52.5" customHeight="1">
      <c r="A1311" s="24" t="s">
        <v>1325</v>
      </c>
      <c r="B1311" s="167" t="s">
        <v>3308</v>
      </c>
      <c r="C1311" s="128" t="s">
        <v>1496</v>
      </c>
      <c r="D1311" s="129" t="s">
        <v>1489</v>
      </c>
      <c r="E1311" s="163"/>
      <c r="F1311" s="130" t="s">
        <v>5131</v>
      </c>
      <c r="G1311" s="131" t="s">
        <v>5132</v>
      </c>
      <c r="H1311" s="128">
        <v>349.5</v>
      </c>
      <c r="I1311" s="175">
        <v>429.89</v>
      </c>
    </row>
    <row r="1312" spans="1:9" s="2" customFormat="1" ht="48" customHeight="1">
      <c r="A1312" s="24" t="s">
        <v>1326</v>
      </c>
      <c r="B1312" s="100" t="s">
        <v>1636</v>
      </c>
      <c r="C1312" s="128" t="s">
        <v>5133</v>
      </c>
      <c r="D1312" s="129" t="s">
        <v>1489</v>
      </c>
      <c r="E1312" s="163"/>
      <c r="F1312" s="130" t="s">
        <v>5135</v>
      </c>
      <c r="G1312" s="131" t="s">
        <v>4921</v>
      </c>
      <c r="H1312" s="128">
        <v>4379.8900000000003</v>
      </c>
      <c r="I1312" s="175">
        <v>5387.26</v>
      </c>
    </row>
    <row r="1313" spans="1:9" s="2" customFormat="1" ht="48" customHeight="1">
      <c r="A1313" s="24" t="s">
        <v>1327</v>
      </c>
      <c r="B1313" s="65" t="s">
        <v>1636</v>
      </c>
      <c r="C1313" s="144" t="s">
        <v>5134</v>
      </c>
      <c r="D1313" s="144" t="s">
        <v>1489</v>
      </c>
      <c r="E1313" s="163"/>
      <c r="F1313" s="130" t="s">
        <v>5136</v>
      </c>
      <c r="G1313" s="131" t="s">
        <v>5137</v>
      </c>
      <c r="H1313" s="128">
        <v>166.26</v>
      </c>
      <c r="I1313" s="175">
        <v>204.5</v>
      </c>
    </row>
    <row r="1314" spans="1:9" s="2" customFormat="1" ht="62.25" customHeight="1">
      <c r="A1314" s="24" t="s">
        <v>1328</v>
      </c>
      <c r="B1314" s="100" t="s">
        <v>1534</v>
      </c>
      <c r="C1314" s="128" t="s">
        <v>5138</v>
      </c>
      <c r="D1314" s="129" t="s">
        <v>1536</v>
      </c>
      <c r="E1314" s="163" t="s">
        <v>1537</v>
      </c>
      <c r="F1314" s="130" t="s">
        <v>5139</v>
      </c>
      <c r="G1314" s="131" t="s">
        <v>5140</v>
      </c>
      <c r="H1314" s="128">
        <v>225.42</v>
      </c>
      <c r="I1314" s="175">
        <v>277.27</v>
      </c>
    </row>
    <row r="1315" spans="1:9" s="2" customFormat="1" ht="69" customHeight="1">
      <c r="A1315" s="24" t="s">
        <v>1329</v>
      </c>
      <c r="B1315" s="100" t="s">
        <v>4472</v>
      </c>
      <c r="C1315" s="128" t="s">
        <v>5141</v>
      </c>
      <c r="D1315" s="129" t="s">
        <v>5142</v>
      </c>
      <c r="E1315" s="163">
        <v>45629</v>
      </c>
      <c r="F1315" s="130" t="s">
        <v>5143</v>
      </c>
      <c r="G1315" s="131">
        <v>45636</v>
      </c>
      <c r="H1315" s="128">
        <v>46328.82</v>
      </c>
      <c r="I1315" s="175">
        <v>56984.45</v>
      </c>
    </row>
    <row r="1316" spans="1:9" s="2" customFormat="1" ht="60" customHeight="1">
      <c r="A1316" s="24" t="s">
        <v>1330</v>
      </c>
      <c r="B1316" s="11" t="s">
        <v>1825</v>
      </c>
      <c r="C1316" s="11" t="s">
        <v>1826</v>
      </c>
      <c r="D1316" s="13" t="s">
        <v>1827</v>
      </c>
      <c r="E1316" s="20"/>
      <c r="F1316" s="83" t="s">
        <v>5144</v>
      </c>
      <c r="G1316" s="234" t="s">
        <v>5146</v>
      </c>
      <c r="H1316" s="199">
        <v>250</v>
      </c>
      <c r="I1316" s="197">
        <v>250</v>
      </c>
    </row>
    <row r="1317" spans="1:9" s="2" customFormat="1" ht="87.75" customHeight="1">
      <c r="A1317" s="24" t="s">
        <v>1331</v>
      </c>
      <c r="B1317" s="11" t="s">
        <v>1825</v>
      </c>
      <c r="C1317" s="12" t="s">
        <v>1826</v>
      </c>
      <c r="D1317" s="23" t="s">
        <v>1827</v>
      </c>
      <c r="E1317" s="20"/>
      <c r="F1317" s="83" t="s">
        <v>5145</v>
      </c>
      <c r="G1317" s="234" t="s">
        <v>5147</v>
      </c>
      <c r="H1317" s="199">
        <v>250</v>
      </c>
      <c r="I1317" s="197">
        <v>250</v>
      </c>
    </row>
    <row r="1318" spans="1:9" s="2" customFormat="1" ht="73.5" customHeight="1">
      <c r="A1318" s="24" t="s">
        <v>1332</v>
      </c>
      <c r="B1318" s="100" t="s">
        <v>5148</v>
      </c>
      <c r="C1318" s="128" t="s">
        <v>5149</v>
      </c>
      <c r="D1318" s="129" t="s">
        <v>5150</v>
      </c>
      <c r="E1318" s="163">
        <v>45608</v>
      </c>
      <c r="F1318" s="130" t="s">
        <v>5151</v>
      </c>
      <c r="G1318" s="131">
        <v>45636</v>
      </c>
      <c r="H1318" s="128">
        <v>4980</v>
      </c>
      <c r="I1318" s="175">
        <v>6125.4</v>
      </c>
    </row>
    <row r="1319" spans="1:9" s="2" customFormat="1" ht="63" customHeight="1">
      <c r="A1319" s="24" t="s">
        <v>1333</v>
      </c>
      <c r="B1319" s="100" t="s">
        <v>5152</v>
      </c>
      <c r="C1319" s="128" t="s">
        <v>5153</v>
      </c>
      <c r="D1319" s="129" t="s">
        <v>2112</v>
      </c>
      <c r="E1319" s="163"/>
      <c r="F1319" s="130" t="s">
        <v>5155</v>
      </c>
      <c r="G1319" s="131" t="s">
        <v>5154</v>
      </c>
      <c r="H1319" s="128">
        <v>290</v>
      </c>
      <c r="I1319" s="175">
        <v>356.7</v>
      </c>
    </row>
    <row r="1320" spans="1:9" s="2" customFormat="1" ht="79.5" customHeight="1">
      <c r="A1320" s="298" t="s">
        <v>1334</v>
      </c>
      <c r="B1320" s="128" t="s">
        <v>5156</v>
      </c>
      <c r="C1320" s="128" t="s">
        <v>5157</v>
      </c>
      <c r="D1320" s="129" t="s">
        <v>1609</v>
      </c>
      <c r="E1320" s="163"/>
      <c r="F1320" s="319" t="s">
        <v>5172</v>
      </c>
      <c r="G1320" s="131">
        <v>45631</v>
      </c>
      <c r="H1320" s="294">
        <v>184.52</v>
      </c>
      <c r="I1320" s="321">
        <v>226.96</v>
      </c>
    </row>
    <row r="1321" spans="1:9" s="2" customFormat="1" ht="78.75" customHeight="1">
      <c r="A1321" s="298" t="s">
        <v>1335</v>
      </c>
      <c r="B1321" s="128" t="s">
        <v>2954</v>
      </c>
      <c r="C1321" s="128" t="s">
        <v>5158</v>
      </c>
      <c r="D1321" s="129" t="s">
        <v>1609</v>
      </c>
      <c r="E1321" s="163"/>
      <c r="F1321" s="319" t="s">
        <v>5173</v>
      </c>
      <c r="G1321" s="131">
        <v>45621</v>
      </c>
      <c r="H1321" s="294">
        <v>21.93</v>
      </c>
      <c r="I1321" s="321">
        <v>26.98</v>
      </c>
    </row>
    <row r="1322" spans="1:9" s="2" customFormat="1" ht="73.5" customHeight="1">
      <c r="A1322" s="298" t="s">
        <v>1336</v>
      </c>
      <c r="B1322" s="128" t="s">
        <v>3778</v>
      </c>
      <c r="C1322" s="128" t="s">
        <v>5159</v>
      </c>
      <c r="D1322" s="129" t="s">
        <v>1609</v>
      </c>
      <c r="E1322" s="163"/>
      <c r="F1322" s="319" t="s">
        <v>2124</v>
      </c>
      <c r="G1322" s="131">
        <v>45631</v>
      </c>
      <c r="H1322" s="294">
        <v>91.05</v>
      </c>
      <c r="I1322" s="321">
        <v>111.99</v>
      </c>
    </row>
    <row r="1323" spans="1:9" s="2" customFormat="1" ht="66" customHeight="1">
      <c r="A1323" s="298" t="s">
        <v>1337</v>
      </c>
      <c r="B1323" s="128" t="s">
        <v>5156</v>
      </c>
      <c r="C1323" s="128" t="s">
        <v>5160</v>
      </c>
      <c r="D1323" s="129" t="s">
        <v>1609</v>
      </c>
      <c r="E1323" s="163"/>
      <c r="F1323" s="319" t="s">
        <v>5174</v>
      </c>
      <c r="G1323" s="131">
        <v>45595</v>
      </c>
      <c r="H1323" s="294">
        <v>608.94000000000005</v>
      </c>
      <c r="I1323" s="321">
        <v>749</v>
      </c>
    </row>
    <row r="1324" spans="1:9" s="2" customFormat="1" ht="64.5" customHeight="1">
      <c r="A1324" s="298" t="s">
        <v>1338</v>
      </c>
      <c r="B1324" s="128" t="s">
        <v>5161</v>
      </c>
      <c r="C1324" s="128" t="s">
        <v>5162</v>
      </c>
      <c r="D1324" s="129" t="s">
        <v>1609</v>
      </c>
      <c r="E1324" s="163"/>
      <c r="F1324" s="319" t="s">
        <v>5175</v>
      </c>
      <c r="G1324" s="131">
        <v>45618</v>
      </c>
      <c r="H1324" s="294">
        <v>307.67</v>
      </c>
      <c r="I1324" s="321">
        <v>378.44</v>
      </c>
    </row>
    <row r="1325" spans="1:9" s="2" customFormat="1" ht="65.25" customHeight="1">
      <c r="A1325" s="298" t="s">
        <v>1339</v>
      </c>
      <c r="B1325" s="128" t="s">
        <v>5163</v>
      </c>
      <c r="C1325" s="128" t="s">
        <v>5164</v>
      </c>
      <c r="D1325" s="129" t="s">
        <v>1609</v>
      </c>
      <c r="E1325" s="163"/>
      <c r="F1325" s="319" t="s">
        <v>5176</v>
      </c>
      <c r="G1325" s="131">
        <v>45622</v>
      </c>
      <c r="H1325" s="294">
        <v>84.54</v>
      </c>
      <c r="I1325" s="321">
        <v>103.99</v>
      </c>
    </row>
    <row r="1326" spans="1:9" s="2" customFormat="1" ht="80.25" customHeight="1">
      <c r="A1326" s="298" t="s">
        <v>1340</v>
      </c>
      <c r="B1326" s="128" t="s">
        <v>3257</v>
      </c>
      <c r="C1326" s="128" t="s">
        <v>5165</v>
      </c>
      <c r="D1326" s="129" t="s">
        <v>1609</v>
      </c>
      <c r="E1326" s="163"/>
      <c r="F1326" s="319" t="s">
        <v>2197</v>
      </c>
      <c r="G1326" s="131">
        <v>45618</v>
      </c>
      <c r="H1326" s="294">
        <v>73.17</v>
      </c>
      <c r="I1326" s="321">
        <v>90</v>
      </c>
    </row>
    <row r="1327" spans="1:9" s="2" customFormat="1" ht="75.75" customHeight="1">
      <c r="A1327" s="298" t="s">
        <v>1341</v>
      </c>
      <c r="B1327" s="128" t="s">
        <v>5166</v>
      </c>
      <c r="C1327" s="128" t="s">
        <v>5167</v>
      </c>
      <c r="D1327" s="129" t="s">
        <v>5168</v>
      </c>
      <c r="E1327" s="163">
        <v>45628</v>
      </c>
      <c r="F1327" s="319" t="s">
        <v>5177</v>
      </c>
      <c r="G1327" s="131">
        <v>45629</v>
      </c>
      <c r="H1327" s="294">
        <v>129.27000000000001</v>
      </c>
      <c r="I1327" s="321">
        <v>159</v>
      </c>
    </row>
    <row r="1328" spans="1:9" s="2" customFormat="1" ht="102" customHeight="1">
      <c r="A1328" s="298" t="s">
        <v>1342</v>
      </c>
      <c r="B1328" s="100" t="s">
        <v>5169</v>
      </c>
      <c r="C1328" s="100" t="s">
        <v>5170</v>
      </c>
      <c r="D1328" s="101" t="s">
        <v>5171</v>
      </c>
      <c r="E1328" s="102">
        <v>45628</v>
      </c>
      <c r="F1328" s="297" t="s">
        <v>5178</v>
      </c>
      <c r="G1328" s="94">
        <v>45629</v>
      </c>
      <c r="H1328" s="168">
        <v>243.9</v>
      </c>
      <c r="I1328" s="315">
        <v>300</v>
      </c>
    </row>
    <row r="1329" spans="1:9" s="2" customFormat="1" ht="91.5" customHeight="1">
      <c r="A1329" s="24" t="s">
        <v>1343</v>
      </c>
      <c r="B1329" s="10" t="s">
        <v>4942</v>
      </c>
      <c r="C1329" s="10" t="s">
        <v>5179</v>
      </c>
      <c r="D1329" s="7" t="s">
        <v>5180</v>
      </c>
      <c r="E1329" s="35" t="s">
        <v>4893</v>
      </c>
      <c r="F1329" s="29" t="s">
        <v>5181</v>
      </c>
      <c r="G1329" s="336">
        <v>45637</v>
      </c>
      <c r="H1329" s="69">
        <v>259.35000000000002</v>
      </c>
      <c r="I1329" s="414">
        <f>H1329*1.23</f>
        <v>319.00050000000005</v>
      </c>
    </row>
    <row r="1330" spans="1:9" s="2" customFormat="1" ht="76.5" customHeight="1">
      <c r="A1330" s="24" t="s">
        <v>1344</v>
      </c>
      <c r="B1330" s="30" t="s">
        <v>1617</v>
      </c>
      <c r="C1330" s="30" t="s">
        <v>5182</v>
      </c>
      <c r="D1330" s="32" t="s">
        <v>1509</v>
      </c>
      <c r="E1330" s="31"/>
      <c r="F1330" s="32" t="s">
        <v>5183</v>
      </c>
      <c r="G1330" s="236">
        <v>45632</v>
      </c>
      <c r="H1330" s="189">
        <v>486</v>
      </c>
      <c r="I1330" s="187">
        <v>486</v>
      </c>
    </row>
    <row r="1331" spans="1:9" s="2" customFormat="1" ht="38.25" customHeight="1">
      <c r="A1331" s="24" t="s">
        <v>1345</v>
      </c>
      <c r="B1331" s="100" t="s">
        <v>5184</v>
      </c>
      <c r="C1331" s="128" t="s">
        <v>5185</v>
      </c>
      <c r="D1331" s="129" t="s">
        <v>1489</v>
      </c>
      <c r="E1331" s="163"/>
      <c r="F1331" s="130" t="s">
        <v>5186</v>
      </c>
      <c r="G1331" s="131">
        <v>45411</v>
      </c>
      <c r="H1331" s="128">
        <v>195</v>
      </c>
      <c r="I1331" s="175">
        <f>H1331*1.23</f>
        <v>239.85</v>
      </c>
    </row>
    <row r="1332" spans="1:9" s="2" customFormat="1" ht="69" customHeight="1">
      <c r="A1332" s="24" t="s">
        <v>1346</v>
      </c>
      <c r="B1332" s="100" t="s">
        <v>3505</v>
      </c>
      <c r="C1332" s="100" t="s">
        <v>5187</v>
      </c>
      <c r="D1332" s="101" t="s">
        <v>3506</v>
      </c>
      <c r="E1332" s="102">
        <v>45441</v>
      </c>
      <c r="F1332" s="92" t="s">
        <v>2256</v>
      </c>
      <c r="G1332" s="94">
        <v>45625</v>
      </c>
      <c r="H1332" s="100">
        <v>13000</v>
      </c>
      <c r="I1332" s="202">
        <f>H1332*1.23</f>
        <v>15990</v>
      </c>
    </row>
    <row r="1333" spans="1:9" s="2" customFormat="1" ht="70.5" customHeight="1">
      <c r="A1333" s="24" t="s">
        <v>1347</v>
      </c>
      <c r="B1333" s="127" t="s">
        <v>2107</v>
      </c>
      <c r="C1333" s="127" t="s">
        <v>2108</v>
      </c>
      <c r="D1333" s="28" t="s">
        <v>1649</v>
      </c>
      <c r="E1333" s="37" t="s">
        <v>1805</v>
      </c>
      <c r="F1333" s="154" t="s">
        <v>4880</v>
      </c>
      <c r="G1333" s="331">
        <v>45622</v>
      </c>
      <c r="H1333" s="203">
        <v>1626</v>
      </c>
      <c r="I1333" s="392">
        <v>2000</v>
      </c>
    </row>
    <row r="1334" spans="1:9" s="2" customFormat="1" ht="59.25" customHeight="1">
      <c r="A1334" s="298" t="s">
        <v>1348</v>
      </c>
      <c r="B1334" s="128" t="s">
        <v>5188</v>
      </c>
      <c r="C1334" s="128" t="s">
        <v>5189</v>
      </c>
      <c r="D1334" s="129" t="s">
        <v>5190</v>
      </c>
      <c r="E1334" s="163">
        <v>45602</v>
      </c>
      <c r="F1334" s="319" t="s">
        <v>5203</v>
      </c>
      <c r="G1334" s="131">
        <v>45624</v>
      </c>
      <c r="H1334" s="294">
        <v>1592.73</v>
      </c>
      <c r="I1334" s="321">
        <v>1959.06</v>
      </c>
    </row>
    <row r="1335" spans="1:9" s="2" customFormat="1" ht="45" customHeight="1">
      <c r="A1335" s="298" t="s">
        <v>1349</v>
      </c>
      <c r="B1335" s="128" t="s">
        <v>5191</v>
      </c>
      <c r="C1335" s="128" t="s">
        <v>5192</v>
      </c>
      <c r="D1335" s="129" t="s">
        <v>5193</v>
      </c>
      <c r="E1335" s="163">
        <v>45632</v>
      </c>
      <c r="F1335" s="319" t="s">
        <v>5204</v>
      </c>
      <c r="G1335" s="131">
        <v>45635</v>
      </c>
      <c r="H1335" s="294">
        <v>2670.73</v>
      </c>
      <c r="I1335" s="321">
        <v>3285</v>
      </c>
    </row>
    <row r="1336" spans="1:9" s="2" customFormat="1" ht="71.25" customHeight="1">
      <c r="A1336" s="298" t="s">
        <v>1350</v>
      </c>
      <c r="B1336" s="128" t="s">
        <v>3257</v>
      </c>
      <c r="C1336" s="128" t="s">
        <v>5194</v>
      </c>
      <c r="D1336" s="129" t="s">
        <v>5195</v>
      </c>
      <c r="E1336" s="163">
        <v>45635</v>
      </c>
      <c r="F1336" s="319" t="s">
        <v>5205</v>
      </c>
      <c r="G1336" s="131">
        <v>45636</v>
      </c>
      <c r="H1336" s="294">
        <v>325.2</v>
      </c>
      <c r="I1336" s="321">
        <v>400</v>
      </c>
    </row>
    <row r="1337" spans="1:9" s="2" customFormat="1" ht="55.5" customHeight="1">
      <c r="A1337" s="298" t="s">
        <v>1351</v>
      </c>
      <c r="B1337" s="128" t="s">
        <v>3778</v>
      </c>
      <c r="C1337" s="128" t="s">
        <v>5196</v>
      </c>
      <c r="D1337" s="129" t="s">
        <v>5197</v>
      </c>
      <c r="E1337" s="163">
        <v>45635</v>
      </c>
      <c r="F1337" s="319" t="s">
        <v>2125</v>
      </c>
      <c r="G1337" s="131">
        <v>45636</v>
      </c>
      <c r="H1337" s="294">
        <v>195.61</v>
      </c>
      <c r="I1337" s="321">
        <v>240.6</v>
      </c>
    </row>
    <row r="1338" spans="1:9" s="2" customFormat="1" ht="63.75" customHeight="1">
      <c r="A1338" s="298" t="s">
        <v>1352</v>
      </c>
      <c r="B1338" s="128" t="s">
        <v>5198</v>
      </c>
      <c r="C1338" s="128" t="s">
        <v>5199</v>
      </c>
      <c r="D1338" s="129" t="s">
        <v>5200</v>
      </c>
      <c r="E1338" s="163">
        <v>45635</v>
      </c>
      <c r="F1338" s="319" t="s">
        <v>5206</v>
      </c>
      <c r="G1338" s="131">
        <v>45635</v>
      </c>
      <c r="H1338" s="294">
        <v>4300</v>
      </c>
      <c r="I1338" s="321">
        <v>5289</v>
      </c>
    </row>
    <row r="1339" spans="1:9" s="2" customFormat="1" ht="53.25" customHeight="1">
      <c r="A1339" s="298" t="s">
        <v>1353</v>
      </c>
      <c r="B1339" s="100" t="s">
        <v>5198</v>
      </c>
      <c r="C1339" s="100" t="s">
        <v>5201</v>
      </c>
      <c r="D1339" s="101" t="s">
        <v>5202</v>
      </c>
      <c r="E1339" s="102">
        <v>45636</v>
      </c>
      <c r="F1339" s="297" t="s">
        <v>5207</v>
      </c>
      <c r="G1339" s="94">
        <v>45636</v>
      </c>
      <c r="H1339" s="168">
        <v>1650</v>
      </c>
      <c r="I1339" s="315">
        <v>2029.5</v>
      </c>
    </row>
    <row r="1340" spans="1:9" s="2" customFormat="1" ht="67.5" customHeight="1">
      <c r="A1340" s="24" t="s">
        <v>1354</v>
      </c>
      <c r="B1340" s="100" t="s">
        <v>5208</v>
      </c>
      <c r="C1340" s="128" t="s">
        <v>5209</v>
      </c>
      <c r="D1340" s="129" t="s">
        <v>5210</v>
      </c>
      <c r="E1340" s="163">
        <v>45618</v>
      </c>
      <c r="F1340" s="130" t="s">
        <v>5211</v>
      </c>
      <c r="G1340" s="131">
        <v>45638</v>
      </c>
      <c r="H1340" s="128">
        <v>637.54999999999995</v>
      </c>
      <c r="I1340" s="175">
        <f>H1340*1.23</f>
        <v>784.18649999999991</v>
      </c>
    </row>
    <row r="1341" spans="1:9" s="2" customFormat="1" ht="45" customHeight="1">
      <c r="A1341" s="24" t="s">
        <v>1355</v>
      </c>
      <c r="B1341" s="100" t="s">
        <v>1657</v>
      </c>
      <c r="C1341" s="128" t="s">
        <v>5212</v>
      </c>
      <c r="D1341" s="129" t="s">
        <v>1659</v>
      </c>
      <c r="E1341" s="163" t="s">
        <v>1660</v>
      </c>
      <c r="F1341" s="130" t="s">
        <v>5213</v>
      </c>
      <c r="G1341" s="131" t="s">
        <v>5214</v>
      </c>
      <c r="H1341" s="128">
        <v>508.76</v>
      </c>
      <c r="I1341" s="175">
        <v>625.77</v>
      </c>
    </row>
    <row r="1342" spans="1:9" s="2" customFormat="1" ht="51" customHeight="1">
      <c r="A1342" s="24" t="s">
        <v>1356</v>
      </c>
      <c r="B1342" s="100" t="s">
        <v>1515</v>
      </c>
      <c r="C1342" s="128" t="s">
        <v>1516</v>
      </c>
      <c r="D1342" s="129" t="s">
        <v>1489</v>
      </c>
      <c r="E1342" s="163"/>
      <c r="F1342" s="130" t="s">
        <v>5216</v>
      </c>
      <c r="G1342" s="131" t="s">
        <v>5217</v>
      </c>
      <c r="H1342" s="128">
        <v>1325.07</v>
      </c>
      <c r="I1342" s="175">
        <v>1629.84</v>
      </c>
    </row>
    <row r="1343" spans="1:9" s="2" customFormat="1" ht="55.5" customHeight="1">
      <c r="A1343" s="24" t="s">
        <v>1357</v>
      </c>
      <c r="B1343" s="167" t="s">
        <v>2640</v>
      </c>
      <c r="C1343" s="128" t="s">
        <v>2758</v>
      </c>
      <c r="D1343" s="129" t="s">
        <v>2641</v>
      </c>
      <c r="E1343" s="163" t="s">
        <v>2642</v>
      </c>
      <c r="F1343" s="130" t="s">
        <v>5218</v>
      </c>
      <c r="G1343" s="131" t="s">
        <v>5217</v>
      </c>
      <c r="H1343" s="128">
        <v>29</v>
      </c>
      <c r="I1343" s="175">
        <v>35.67</v>
      </c>
    </row>
    <row r="1344" spans="1:9" s="2" customFormat="1" ht="45" customHeight="1">
      <c r="A1344" s="24" t="s">
        <v>1358</v>
      </c>
      <c r="B1344" s="167" t="s">
        <v>1647</v>
      </c>
      <c r="C1344" s="128" t="s">
        <v>4766</v>
      </c>
      <c r="D1344" s="129" t="s">
        <v>1649</v>
      </c>
      <c r="E1344" s="163" t="s">
        <v>1500</v>
      </c>
      <c r="F1344" s="130" t="s">
        <v>2808</v>
      </c>
      <c r="G1344" s="131" t="s">
        <v>5219</v>
      </c>
      <c r="H1344" s="128">
        <v>4512.2</v>
      </c>
      <c r="I1344" s="175">
        <v>5550</v>
      </c>
    </row>
    <row r="1345" spans="1:9" s="2" customFormat="1" ht="71.25" customHeight="1">
      <c r="A1345" s="24" t="s">
        <v>1359</v>
      </c>
      <c r="B1345" s="100" t="s">
        <v>1501</v>
      </c>
      <c r="C1345" s="100" t="s">
        <v>5220</v>
      </c>
      <c r="D1345" s="101" t="s">
        <v>1546</v>
      </c>
      <c r="E1345" s="102"/>
      <c r="F1345" s="92" t="s">
        <v>5224</v>
      </c>
      <c r="G1345" s="94" t="s">
        <v>5225</v>
      </c>
      <c r="H1345" s="100">
        <v>12.3</v>
      </c>
      <c r="I1345" s="202">
        <v>13.28</v>
      </c>
    </row>
    <row r="1346" spans="1:9" s="2" customFormat="1" ht="48.75" customHeight="1">
      <c r="A1346" s="24" t="s">
        <v>1360</v>
      </c>
      <c r="B1346" s="100" t="s">
        <v>1501</v>
      </c>
      <c r="C1346" s="144" t="s">
        <v>5221</v>
      </c>
      <c r="D1346" s="144" t="s">
        <v>1546</v>
      </c>
      <c r="E1346" s="102"/>
      <c r="F1346" s="145" t="s">
        <v>5226</v>
      </c>
      <c r="G1346" s="94" t="s">
        <v>5225</v>
      </c>
      <c r="H1346" s="70">
        <v>54.57</v>
      </c>
      <c r="I1346" s="174">
        <v>58.93</v>
      </c>
    </row>
    <row r="1347" spans="1:9" s="2" customFormat="1" ht="45" customHeight="1">
      <c r="A1347" s="24" t="s">
        <v>1361</v>
      </c>
      <c r="B1347" s="100" t="s">
        <v>1501</v>
      </c>
      <c r="C1347" s="144" t="s">
        <v>5222</v>
      </c>
      <c r="D1347" s="144" t="s">
        <v>1546</v>
      </c>
      <c r="E1347" s="173"/>
      <c r="F1347" s="145" t="s">
        <v>5227</v>
      </c>
      <c r="G1347" s="335" t="s">
        <v>5225</v>
      </c>
      <c r="H1347" s="70">
        <v>92.58</v>
      </c>
      <c r="I1347" s="174">
        <v>99.97</v>
      </c>
    </row>
    <row r="1348" spans="1:9" s="2" customFormat="1" ht="45" customHeight="1">
      <c r="A1348" s="24" t="s">
        <v>1362</v>
      </c>
      <c r="B1348" s="100" t="s">
        <v>1501</v>
      </c>
      <c r="C1348" s="144" t="s">
        <v>5223</v>
      </c>
      <c r="D1348" s="144" t="s">
        <v>1546</v>
      </c>
      <c r="E1348" s="173"/>
      <c r="F1348" s="145" t="s">
        <v>5228</v>
      </c>
      <c r="G1348" s="335" t="s">
        <v>5229</v>
      </c>
      <c r="H1348" s="70">
        <v>336.09</v>
      </c>
      <c r="I1348" s="174">
        <v>362.97</v>
      </c>
    </row>
    <row r="1349" spans="1:9" s="2" customFormat="1" ht="37.5" customHeight="1">
      <c r="A1349" s="24" t="s">
        <v>1363</v>
      </c>
      <c r="B1349" s="65" t="s">
        <v>5230</v>
      </c>
      <c r="C1349" s="144" t="s">
        <v>5231</v>
      </c>
      <c r="D1349" s="144" t="s">
        <v>5232</v>
      </c>
      <c r="E1349" s="173">
        <v>45618</v>
      </c>
      <c r="F1349" s="145" t="s">
        <v>5233</v>
      </c>
      <c r="G1349" s="89">
        <v>45639</v>
      </c>
      <c r="H1349" s="358">
        <v>5671</v>
      </c>
      <c r="I1349" s="174">
        <f>H1349*1.23</f>
        <v>6975.33</v>
      </c>
    </row>
    <row r="1350" spans="1:9" s="2" customFormat="1" ht="45" customHeight="1">
      <c r="A1350" s="24" t="s">
        <v>1364</v>
      </c>
      <c r="B1350" s="66" t="s">
        <v>3858</v>
      </c>
      <c r="C1350" s="144" t="s">
        <v>5234</v>
      </c>
      <c r="D1350" s="144" t="s">
        <v>1509</v>
      </c>
      <c r="E1350" s="173"/>
      <c r="F1350" s="145" t="s">
        <v>5235</v>
      </c>
      <c r="G1350" s="335" t="s">
        <v>5236</v>
      </c>
      <c r="H1350" s="70">
        <v>58</v>
      </c>
      <c r="I1350" s="174">
        <v>71.34</v>
      </c>
    </row>
    <row r="1351" spans="1:9" s="2" customFormat="1" ht="60" customHeight="1">
      <c r="A1351" s="24" t="s">
        <v>1365</v>
      </c>
      <c r="B1351" s="65" t="s">
        <v>3308</v>
      </c>
      <c r="C1351" s="144" t="s">
        <v>1496</v>
      </c>
      <c r="D1351" s="144" t="s">
        <v>1489</v>
      </c>
      <c r="E1351" s="173"/>
      <c r="F1351" s="145" t="s">
        <v>5237</v>
      </c>
      <c r="G1351" s="335" t="s">
        <v>5238</v>
      </c>
      <c r="H1351" s="70">
        <v>369.09</v>
      </c>
      <c r="I1351" s="174">
        <v>453.98</v>
      </c>
    </row>
    <row r="1352" spans="1:9" s="2" customFormat="1" ht="63" customHeight="1">
      <c r="A1352" s="24" t="s">
        <v>1366</v>
      </c>
      <c r="B1352" s="65" t="s">
        <v>1528</v>
      </c>
      <c r="C1352" s="144" t="s">
        <v>5239</v>
      </c>
      <c r="D1352" s="144" t="s">
        <v>1530</v>
      </c>
      <c r="E1352" s="173" t="s">
        <v>1531</v>
      </c>
      <c r="F1352" s="145" t="s">
        <v>5240</v>
      </c>
      <c r="G1352" s="335" t="s">
        <v>5241</v>
      </c>
      <c r="H1352" s="70">
        <v>1140.32</v>
      </c>
      <c r="I1352" s="174">
        <v>1402.57</v>
      </c>
    </row>
    <row r="1353" spans="1:9" s="2" customFormat="1" ht="63.75" customHeight="1">
      <c r="A1353" s="298" t="s">
        <v>1367</v>
      </c>
      <c r="B1353" s="128" t="s">
        <v>1716</v>
      </c>
      <c r="C1353" s="128" t="s">
        <v>5242</v>
      </c>
      <c r="D1353" s="129" t="s">
        <v>5243</v>
      </c>
      <c r="E1353" s="163">
        <v>45628</v>
      </c>
      <c r="F1353" s="319" t="s">
        <v>5259</v>
      </c>
      <c r="G1353" s="131">
        <v>45637</v>
      </c>
      <c r="H1353" s="294">
        <v>200</v>
      </c>
      <c r="I1353" s="321">
        <v>216</v>
      </c>
    </row>
    <row r="1354" spans="1:9" s="2" customFormat="1" ht="54" customHeight="1">
      <c r="A1354" s="298" t="s">
        <v>1368</v>
      </c>
      <c r="B1354" s="128" t="s">
        <v>5156</v>
      </c>
      <c r="C1354" s="128" t="s">
        <v>5244</v>
      </c>
      <c r="D1354" s="129" t="s">
        <v>5245</v>
      </c>
      <c r="E1354" s="163">
        <v>45628</v>
      </c>
      <c r="F1354" s="319" t="s">
        <v>5260</v>
      </c>
      <c r="G1354" s="131">
        <v>45633</v>
      </c>
      <c r="H1354" s="294">
        <v>414.41</v>
      </c>
      <c r="I1354" s="321">
        <v>509.72</v>
      </c>
    </row>
    <row r="1355" spans="1:9" s="2" customFormat="1" ht="45" customHeight="1">
      <c r="A1355" s="298" t="s">
        <v>1369</v>
      </c>
      <c r="B1355" s="128" t="s">
        <v>5246</v>
      </c>
      <c r="C1355" s="128" t="s">
        <v>5247</v>
      </c>
      <c r="D1355" s="129" t="s">
        <v>5248</v>
      </c>
      <c r="E1355" s="163">
        <v>45636</v>
      </c>
      <c r="F1355" s="319" t="s">
        <v>5261</v>
      </c>
      <c r="G1355" s="131">
        <v>45639</v>
      </c>
      <c r="H1355" s="294">
        <v>846.16</v>
      </c>
      <c r="I1355" s="321">
        <v>1040.78</v>
      </c>
    </row>
    <row r="1356" spans="1:9" s="2" customFormat="1" ht="51.75" customHeight="1">
      <c r="A1356" s="298" t="s">
        <v>1370</v>
      </c>
      <c r="B1356" s="128" t="s">
        <v>5249</v>
      </c>
      <c r="C1356" s="128" t="s">
        <v>5250</v>
      </c>
      <c r="D1356" s="129" t="s">
        <v>5251</v>
      </c>
      <c r="E1356" s="163">
        <v>45636</v>
      </c>
      <c r="F1356" s="319" t="s">
        <v>5262</v>
      </c>
      <c r="G1356" s="131">
        <v>45637</v>
      </c>
      <c r="H1356" s="294">
        <v>1340.63</v>
      </c>
      <c r="I1356" s="321">
        <v>1648.98</v>
      </c>
    </row>
    <row r="1357" spans="1:9" s="2" customFormat="1" ht="42" customHeight="1">
      <c r="A1357" s="298" t="s">
        <v>1371</v>
      </c>
      <c r="B1357" s="128" t="s">
        <v>2946</v>
      </c>
      <c r="C1357" s="128" t="s">
        <v>5252</v>
      </c>
      <c r="D1357" s="129" t="s">
        <v>5253</v>
      </c>
      <c r="E1357" s="163">
        <v>45636</v>
      </c>
      <c r="F1357" s="319" t="s">
        <v>5263</v>
      </c>
      <c r="G1357" s="131">
        <v>45639</v>
      </c>
      <c r="H1357" s="294">
        <v>178.86</v>
      </c>
      <c r="I1357" s="321">
        <v>220</v>
      </c>
    </row>
    <row r="1358" spans="1:9" s="2" customFormat="1" ht="63" customHeight="1">
      <c r="A1358" s="298" t="s">
        <v>1372</v>
      </c>
      <c r="B1358" s="128" t="s">
        <v>5254</v>
      </c>
      <c r="C1358" s="128" t="s">
        <v>5255</v>
      </c>
      <c r="D1358" s="129" t="s">
        <v>5256</v>
      </c>
      <c r="E1358" s="163">
        <v>45636</v>
      </c>
      <c r="F1358" s="319" t="s">
        <v>5264</v>
      </c>
      <c r="G1358" s="131">
        <v>45637</v>
      </c>
      <c r="H1358" s="294">
        <v>1287.8</v>
      </c>
      <c r="I1358" s="321">
        <v>1583.99</v>
      </c>
    </row>
    <row r="1359" spans="1:9" s="2" customFormat="1" ht="63.75" customHeight="1">
      <c r="A1359" s="298" t="s">
        <v>1373</v>
      </c>
      <c r="B1359" s="100" t="s">
        <v>3330</v>
      </c>
      <c r="C1359" s="100" t="s">
        <v>5257</v>
      </c>
      <c r="D1359" s="101" t="s">
        <v>5258</v>
      </c>
      <c r="E1359" s="102">
        <v>45636</v>
      </c>
      <c r="F1359" s="297" t="s">
        <v>4169</v>
      </c>
      <c r="G1359" s="94">
        <v>45638</v>
      </c>
      <c r="H1359" s="168">
        <v>1381.3</v>
      </c>
      <c r="I1359" s="315">
        <v>1699</v>
      </c>
    </row>
    <row r="1360" spans="1:9" s="2" customFormat="1" ht="60.75" customHeight="1">
      <c r="A1360" s="24" t="s">
        <v>1374</v>
      </c>
      <c r="B1360" s="65" t="s">
        <v>1892</v>
      </c>
      <c r="C1360" s="144" t="s">
        <v>5265</v>
      </c>
      <c r="D1360" s="144" t="s">
        <v>1768</v>
      </c>
      <c r="E1360" s="173">
        <v>45604</v>
      </c>
      <c r="F1360" s="145" t="s">
        <v>5266</v>
      </c>
      <c r="G1360" s="335">
        <v>45643</v>
      </c>
      <c r="H1360" s="70">
        <v>73426.81</v>
      </c>
      <c r="I1360" s="174">
        <v>90314.98</v>
      </c>
    </row>
    <row r="1361" spans="1:9" s="2" customFormat="1" ht="84.75" customHeight="1">
      <c r="A1361" s="24" t="s">
        <v>1375</v>
      </c>
      <c r="B1361" s="65" t="s">
        <v>5152</v>
      </c>
      <c r="C1361" s="128" t="s">
        <v>5267</v>
      </c>
      <c r="D1361" s="144"/>
      <c r="E1361" s="173"/>
      <c r="F1361" s="145" t="s">
        <v>5268</v>
      </c>
      <c r="G1361" s="335">
        <v>45643</v>
      </c>
      <c r="H1361" s="70">
        <v>290</v>
      </c>
      <c r="I1361" s="174">
        <v>356.7</v>
      </c>
    </row>
    <row r="1362" spans="1:9" s="2" customFormat="1" ht="51.75" customHeight="1">
      <c r="A1362" s="24" t="s">
        <v>1376</v>
      </c>
      <c r="B1362" s="65" t="s">
        <v>2578</v>
      </c>
      <c r="C1362" s="144" t="s">
        <v>4781</v>
      </c>
      <c r="D1362" s="144" t="s">
        <v>2893</v>
      </c>
      <c r="E1362" s="173">
        <v>45397</v>
      </c>
      <c r="F1362" s="145" t="s">
        <v>5269</v>
      </c>
      <c r="G1362" s="335">
        <v>45643</v>
      </c>
      <c r="H1362" s="70">
        <v>3650</v>
      </c>
      <c r="I1362" s="174">
        <v>3650</v>
      </c>
    </row>
    <row r="1363" spans="1:9" s="2" customFormat="1" ht="53.25" customHeight="1">
      <c r="A1363" s="24" t="s">
        <v>1377</v>
      </c>
      <c r="B1363" s="65" t="s">
        <v>2130</v>
      </c>
      <c r="C1363" s="144" t="s">
        <v>2131</v>
      </c>
      <c r="D1363" s="144" t="s">
        <v>5270</v>
      </c>
      <c r="E1363" s="173" t="s">
        <v>5271</v>
      </c>
      <c r="F1363" s="145" t="s">
        <v>5272</v>
      </c>
      <c r="G1363" s="335">
        <v>45637</v>
      </c>
      <c r="H1363" s="70">
        <v>300</v>
      </c>
      <c r="I1363" s="174">
        <v>369</v>
      </c>
    </row>
    <row r="1364" spans="1:9" s="2" customFormat="1" ht="56.25" customHeight="1">
      <c r="A1364" s="24" t="s">
        <v>1378</v>
      </c>
      <c r="B1364" s="27" t="s">
        <v>2196</v>
      </c>
      <c r="C1364" s="27" t="s">
        <v>2131</v>
      </c>
      <c r="D1364" s="28" t="s">
        <v>5273</v>
      </c>
      <c r="E1364" s="176" t="s">
        <v>5271</v>
      </c>
      <c r="F1364" s="60" t="s">
        <v>5274</v>
      </c>
      <c r="G1364" s="243">
        <v>45643</v>
      </c>
      <c r="H1364" s="78">
        <v>260</v>
      </c>
      <c r="I1364" s="269">
        <v>319.8</v>
      </c>
    </row>
    <row r="1365" spans="1:9" s="2" customFormat="1" ht="57" customHeight="1">
      <c r="A1365" s="24" t="s">
        <v>1379</v>
      </c>
      <c r="B1365" s="27" t="s">
        <v>2436</v>
      </c>
      <c r="C1365" s="27" t="s">
        <v>5275</v>
      </c>
      <c r="D1365" s="28" t="s">
        <v>5276</v>
      </c>
      <c r="E1365" s="37" t="s">
        <v>5277</v>
      </c>
      <c r="F1365" s="104" t="s">
        <v>5278</v>
      </c>
      <c r="G1365" s="243" t="s">
        <v>5279</v>
      </c>
      <c r="H1365" s="78">
        <v>2926.83</v>
      </c>
      <c r="I1365" s="269">
        <v>3600</v>
      </c>
    </row>
    <row r="1366" spans="1:9" s="2" customFormat="1" ht="48.75" customHeight="1">
      <c r="A1366" s="24" t="s">
        <v>1380</v>
      </c>
      <c r="B1366" s="11" t="s">
        <v>3289</v>
      </c>
      <c r="C1366" s="11" t="s">
        <v>5280</v>
      </c>
      <c r="D1366" s="13" t="s">
        <v>1992</v>
      </c>
      <c r="E1366" s="62" t="s">
        <v>5281</v>
      </c>
      <c r="F1366" s="104" t="s">
        <v>5282</v>
      </c>
      <c r="G1366" s="328">
        <v>45645</v>
      </c>
      <c r="H1366" s="78">
        <v>8731.7099999999991</v>
      </c>
      <c r="I1366" s="269">
        <v>10740</v>
      </c>
    </row>
    <row r="1367" spans="1:9" s="2" customFormat="1" ht="56.25" customHeight="1">
      <c r="A1367" s="24" t="s">
        <v>1381</v>
      </c>
      <c r="B1367" s="11" t="s">
        <v>3289</v>
      </c>
      <c r="C1367" s="11" t="s">
        <v>5283</v>
      </c>
      <c r="D1367" s="7" t="s">
        <v>5284</v>
      </c>
      <c r="E1367" s="35" t="s">
        <v>5281</v>
      </c>
      <c r="F1367" s="29" t="s">
        <v>5285</v>
      </c>
      <c r="G1367" s="336">
        <v>45645</v>
      </c>
      <c r="H1367" s="69">
        <v>7317.07</v>
      </c>
      <c r="I1367" s="414">
        <v>9000</v>
      </c>
    </row>
    <row r="1368" spans="1:9" s="2" customFormat="1" ht="45" customHeight="1">
      <c r="A1368" s="24" t="s">
        <v>1382</v>
      </c>
      <c r="B1368" s="11" t="s">
        <v>1719</v>
      </c>
      <c r="C1368" s="11" t="s">
        <v>2140</v>
      </c>
      <c r="D1368" s="13" t="s">
        <v>1489</v>
      </c>
      <c r="E1368" s="36"/>
      <c r="F1368" s="63" t="s">
        <v>5286</v>
      </c>
      <c r="G1368" s="19" t="s">
        <v>5287</v>
      </c>
      <c r="H1368" s="230">
        <v>58.33</v>
      </c>
      <c r="I1368" s="390">
        <v>63</v>
      </c>
    </row>
    <row r="1369" spans="1:9" s="2" customFormat="1" ht="45" customHeight="1">
      <c r="A1369" s="24" t="s">
        <v>1383</v>
      </c>
      <c r="B1369" s="10" t="s">
        <v>5288</v>
      </c>
      <c r="C1369" s="10" t="s">
        <v>5289</v>
      </c>
      <c r="D1369" s="7" t="s">
        <v>5290</v>
      </c>
      <c r="E1369" s="35" t="s">
        <v>2413</v>
      </c>
      <c r="F1369" s="29" t="s">
        <v>1970</v>
      </c>
      <c r="G1369" s="336">
        <v>45642</v>
      </c>
      <c r="H1369" s="69">
        <v>19000</v>
      </c>
      <c r="I1369" s="414">
        <v>23370</v>
      </c>
    </row>
    <row r="1370" spans="1:9" s="2" customFormat="1" ht="52.5" customHeight="1">
      <c r="A1370" s="24" t="s">
        <v>1384</v>
      </c>
      <c r="B1370" s="10" t="s">
        <v>3446</v>
      </c>
      <c r="C1370" s="10" t="s">
        <v>5291</v>
      </c>
      <c r="D1370" s="7" t="s">
        <v>1489</v>
      </c>
      <c r="E1370" s="36"/>
      <c r="F1370" s="29" t="s">
        <v>5292</v>
      </c>
      <c r="G1370" s="336">
        <v>45643</v>
      </c>
      <c r="H1370" s="69">
        <v>3500</v>
      </c>
      <c r="I1370" s="414">
        <v>3500</v>
      </c>
    </row>
    <row r="1371" spans="1:9" s="2" customFormat="1" ht="45" customHeight="1">
      <c r="A1371" s="24" t="s">
        <v>1385</v>
      </c>
      <c r="B1371" s="10" t="s">
        <v>1528</v>
      </c>
      <c r="C1371" s="10" t="s">
        <v>5293</v>
      </c>
      <c r="D1371" s="7" t="s">
        <v>1530</v>
      </c>
      <c r="E1371" s="35" t="s">
        <v>1531</v>
      </c>
      <c r="F1371" s="29" t="s">
        <v>5294</v>
      </c>
      <c r="G1371" s="336" t="s">
        <v>5295</v>
      </c>
      <c r="H1371" s="69">
        <v>810.06</v>
      </c>
      <c r="I1371" s="414">
        <v>996.37</v>
      </c>
    </row>
    <row r="1372" spans="1:9" s="2" customFormat="1" ht="50.25" customHeight="1">
      <c r="A1372" s="24" t="s">
        <v>1386</v>
      </c>
      <c r="B1372" s="10" t="s">
        <v>1652</v>
      </c>
      <c r="C1372" s="10" t="s">
        <v>5296</v>
      </c>
      <c r="D1372" s="7" t="s">
        <v>1653</v>
      </c>
      <c r="E1372" s="36" t="s">
        <v>1654</v>
      </c>
      <c r="F1372" s="29" t="s">
        <v>5297</v>
      </c>
      <c r="G1372" s="336" t="s">
        <v>5298</v>
      </c>
      <c r="H1372" s="69">
        <v>2260</v>
      </c>
      <c r="I1372" s="414">
        <v>2779.8</v>
      </c>
    </row>
    <row r="1373" spans="1:9" s="2" customFormat="1" ht="62.25" customHeight="1">
      <c r="A1373" s="24" t="s">
        <v>1387</v>
      </c>
      <c r="B1373" s="11" t="s">
        <v>5299</v>
      </c>
      <c r="C1373" s="11" t="s">
        <v>5300</v>
      </c>
      <c r="D1373" s="7" t="s">
        <v>1489</v>
      </c>
      <c r="E1373" s="35"/>
      <c r="F1373" s="29" t="s">
        <v>5301</v>
      </c>
      <c r="G1373" s="336" t="s">
        <v>5137</v>
      </c>
      <c r="H1373" s="69">
        <v>370.57</v>
      </c>
      <c r="I1373" s="414">
        <v>455.8</v>
      </c>
    </row>
    <row r="1374" spans="1:9" s="2" customFormat="1" ht="45" customHeight="1">
      <c r="A1374" s="24" t="s">
        <v>1388</v>
      </c>
      <c r="B1374" s="10" t="s">
        <v>1784</v>
      </c>
      <c r="C1374" s="10" t="s">
        <v>5302</v>
      </c>
      <c r="D1374" s="7" t="s">
        <v>1509</v>
      </c>
      <c r="E1374" s="36"/>
      <c r="F1374" s="29" t="s">
        <v>5303</v>
      </c>
      <c r="G1374" s="336" t="s">
        <v>5137</v>
      </c>
      <c r="H1374" s="69">
        <v>500</v>
      </c>
      <c r="I1374" s="414">
        <v>615</v>
      </c>
    </row>
    <row r="1375" spans="1:9" s="2" customFormat="1" ht="61.5" customHeight="1">
      <c r="A1375" s="24" t="s">
        <v>1389</v>
      </c>
      <c r="B1375" s="10" t="s">
        <v>1958</v>
      </c>
      <c r="C1375" s="8" t="s">
        <v>5304</v>
      </c>
      <c r="D1375" s="9" t="s">
        <v>1960</v>
      </c>
      <c r="E1375" s="35" t="s">
        <v>1615</v>
      </c>
      <c r="F1375" s="29" t="s">
        <v>5305</v>
      </c>
      <c r="G1375" s="336">
        <v>45645</v>
      </c>
      <c r="H1375" s="69">
        <v>500</v>
      </c>
      <c r="I1375" s="414">
        <v>540</v>
      </c>
    </row>
    <row r="1376" spans="1:9" s="2" customFormat="1" ht="55.5" customHeight="1">
      <c r="A1376" s="24" t="s">
        <v>1390</v>
      </c>
      <c r="B1376" s="10" t="s">
        <v>2089</v>
      </c>
      <c r="C1376" s="10" t="s">
        <v>5306</v>
      </c>
      <c r="D1376" s="7" t="s">
        <v>1509</v>
      </c>
      <c r="E1376" s="36"/>
      <c r="F1376" s="29" t="s">
        <v>5307</v>
      </c>
      <c r="G1376" s="336">
        <v>45646</v>
      </c>
      <c r="H1376" s="69">
        <v>63.41</v>
      </c>
      <c r="I1376" s="414">
        <v>78</v>
      </c>
    </row>
    <row r="1377" spans="1:9" s="2" customFormat="1" ht="48.75" customHeight="1">
      <c r="A1377" s="24" t="s">
        <v>1391</v>
      </c>
      <c r="B1377" s="10" t="s">
        <v>5308</v>
      </c>
      <c r="C1377" s="10" t="s">
        <v>5309</v>
      </c>
      <c r="D1377" s="7" t="s">
        <v>5310</v>
      </c>
      <c r="E1377" s="35"/>
      <c r="F1377" s="29" t="s">
        <v>5311</v>
      </c>
      <c r="G1377" s="336" t="s">
        <v>5312</v>
      </c>
      <c r="H1377" s="69">
        <v>9000</v>
      </c>
      <c r="I1377" s="414">
        <v>9000</v>
      </c>
    </row>
    <row r="1378" spans="1:9" s="2" customFormat="1" ht="48.75" customHeight="1">
      <c r="A1378" s="24" t="s">
        <v>1392</v>
      </c>
      <c r="B1378" s="10" t="s">
        <v>1692</v>
      </c>
      <c r="C1378" s="10" t="s">
        <v>5313</v>
      </c>
      <c r="D1378" s="7" t="s">
        <v>5314</v>
      </c>
      <c r="E1378" s="36" t="s">
        <v>4870</v>
      </c>
      <c r="F1378" s="29" t="s">
        <v>5315</v>
      </c>
      <c r="G1378" s="336">
        <v>45638</v>
      </c>
      <c r="H1378" s="69">
        <v>1625</v>
      </c>
      <c r="I1378" s="414">
        <v>1998.75</v>
      </c>
    </row>
    <row r="1379" spans="1:9" s="2" customFormat="1" ht="45" customHeight="1">
      <c r="A1379" s="24" t="s">
        <v>1393</v>
      </c>
      <c r="B1379" s="10" t="s">
        <v>1701</v>
      </c>
      <c r="C1379" s="10" t="s">
        <v>5316</v>
      </c>
      <c r="D1379" s="7" t="s">
        <v>5317</v>
      </c>
      <c r="E1379" s="35" t="s">
        <v>5318</v>
      </c>
      <c r="F1379" s="29" t="s">
        <v>5319</v>
      </c>
      <c r="G1379" s="336">
        <v>45638</v>
      </c>
      <c r="H1379" s="69">
        <v>1920</v>
      </c>
      <c r="I1379" s="414">
        <v>1920</v>
      </c>
    </row>
    <row r="1380" spans="1:9" s="2" customFormat="1" ht="65.25" customHeight="1">
      <c r="A1380" s="298" t="s">
        <v>1394</v>
      </c>
      <c r="B1380" s="128" t="s">
        <v>5320</v>
      </c>
      <c r="C1380" s="128" t="s">
        <v>5321</v>
      </c>
      <c r="D1380" s="129" t="s">
        <v>5322</v>
      </c>
      <c r="E1380" s="163">
        <v>45628</v>
      </c>
      <c r="F1380" s="319" t="s">
        <v>5366</v>
      </c>
      <c r="G1380" s="131">
        <v>45643</v>
      </c>
      <c r="H1380" s="294">
        <v>1002.44</v>
      </c>
      <c r="I1380" s="321">
        <v>1233</v>
      </c>
    </row>
    <row r="1381" spans="1:9" s="2" customFormat="1" ht="60" customHeight="1">
      <c r="A1381" s="298" t="s">
        <v>1395</v>
      </c>
      <c r="B1381" s="128" t="s">
        <v>5191</v>
      </c>
      <c r="C1381" s="128" t="s">
        <v>5323</v>
      </c>
      <c r="D1381" s="129" t="s">
        <v>5324</v>
      </c>
      <c r="E1381" s="163">
        <v>45632</v>
      </c>
      <c r="F1381" s="319" t="s">
        <v>5367</v>
      </c>
      <c r="G1381" s="131">
        <v>45635</v>
      </c>
      <c r="H1381" s="294">
        <v>5086.18</v>
      </c>
      <c r="I1381" s="321">
        <v>6256</v>
      </c>
    </row>
    <row r="1382" spans="1:9" s="2" customFormat="1" ht="53.25" customHeight="1">
      <c r="A1382" s="298" t="s">
        <v>1396</v>
      </c>
      <c r="B1382" s="128" t="s">
        <v>1716</v>
      </c>
      <c r="C1382" s="128" t="s">
        <v>3996</v>
      </c>
      <c r="D1382" s="129" t="s">
        <v>5325</v>
      </c>
      <c r="E1382" s="163">
        <v>45636</v>
      </c>
      <c r="F1382" s="319" t="s">
        <v>5368</v>
      </c>
      <c r="G1382" s="131">
        <v>45642</v>
      </c>
      <c r="H1382" s="294">
        <v>2568.89</v>
      </c>
      <c r="I1382" s="321">
        <v>2774.4</v>
      </c>
    </row>
    <row r="1383" spans="1:9" s="2" customFormat="1" ht="65.25" customHeight="1">
      <c r="A1383" s="298" t="s">
        <v>1397</v>
      </c>
      <c r="B1383" s="128" t="s">
        <v>1772</v>
      </c>
      <c r="C1383" s="128" t="s">
        <v>5326</v>
      </c>
      <c r="D1383" s="129" t="s">
        <v>5327</v>
      </c>
      <c r="E1383" s="163">
        <v>45636</v>
      </c>
      <c r="F1383" s="319" t="s">
        <v>5369</v>
      </c>
      <c r="G1383" s="131">
        <v>45642</v>
      </c>
      <c r="H1383" s="294">
        <v>596.03</v>
      </c>
      <c r="I1383" s="321">
        <v>700</v>
      </c>
    </row>
    <row r="1384" spans="1:9" s="2" customFormat="1" ht="63" customHeight="1">
      <c r="A1384" s="298" t="s">
        <v>1398</v>
      </c>
      <c r="B1384" s="128" t="s">
        <v>5328</v>
      </c>
      <c r="C1384" s="128" t="s">
        <v>5329</v>
      </c>
      <c r="D1384" s="129" t="s">
        <v>5330</v>
      </c>
      <c r="E1384" s="163">
        <v>45636</v>
      </c>
      <c r="F1384" s="319" t="s">
        <v>5370</v>
      </c>
      <c r="G1384" s="131">
        <v>45638</v>
      </c>
      <c r="H1384" s="294">
        <v>167</v>
      </c>
      <c r="I1384" s="321">
        <v>180.36</v>
      </c>
    </row>
    <row r="1385" spans="1:9" s="2" customFormat="1" ht="57.75" customHeight="1">
      <c r="A1385" s="298" t="s">
        <v>1399</v>
      </c>
      <c r="B1385" s="128" t="s">
        <v>3257</v>
      </c>
      <c r="C1385" s="128" t="s">
        <v>5331</v>
      </c>
      <c r="D1385" s="129" t="s">
        <v>5332</v>
      </c>
      <c r="E1385" s="163">
        <v>45636</v>
      </c>
      <c r="F1385" s="319" t="s">
        <v>5371</v>
      </c>
      <c r="G1385" s="131">
        <v>45643</v>
      </c>
      <c r="H1385" s="294">
        <v>398.37</v>
      </c>
      <c r="I1385" s="321">
        <v>490</v>
      </c>
    </row>
    <row r="1386" spans="1:9" s="2" customFormat="1" ht="80.25" customHeight="1">
      <c r="A1386" s="298" t="s">
        <v>1400</v>
      </c>
      <c r="B1386" s="128" t="s">
        <v>3577</v>
      </c>
      <c r="C1386" s="128" t="s">
        <v>5333</v>
      </c>
      <c r="D1386" s="129" t="s">
        <v>5334</v>
      </c>
      <c r="E1386" s="163">
        <v>45636</v>
      </c>
      <c r="F1386" s="319" t="s">
        <v>5372</v>
      </c>
      <c r="G1386" s="131">
        <v>45644</v>
      </c>
      <c r="H1386" s="294">
        <v>989.03</v>
      </c>
      <c r="I1386" s="321">
        <v>1099.95</v>
      </c>
    </row>
    <row r="1387" spans="1:9" s="2" customFormat="1" ht="76.5" customHeight="1">
      <c r="A1387" s="298" t="s">
        <v>1401</v>
      </c>
      <c r="B1387" s="128" t="s">
        <v>1713</v>
      </c>
      <c r="C1387" s="128" t="s">
        <v>5335</v>
      </c>
      <c r="D1387" s="129" t="s">
        <v>5336</v>
      </c>
      <c r="E1387" s="163">
        <v>45636</v>
      </c>
      <c r="F1387" s="319" t="s">
        <v>2057</v>
      </c>
      <c r="G1387" s="131">
        <v>45640</v>
      </c>
      <c r="H1387" s="294">
        <v>312.64</v>
      </c>
      <c r="I1387" s="321">
        <v>344.8</v>
      </c>
    </row>
    <row r="1388" spans="1:9" s="2" customFormat="1" ht="69.75" customHeight="1">
      <c r="A1388" s="298" t="s">
        <v>1402</v>
      </c>
      <c r="B1388" s="128" t="s">
        <v>4966</v>
      </c>
      <c r="C1388" s="128" t="s">
        <v>5337</v>
      </c>
      <c r="D1388" s="129" t="s">
        <v>5338</v>
      </c>
      <c r="E1388" s="163">
        <v>45636</v>
      </c>
      <c r="F1388" s="319" t="s">
        <v>5373</v>
      </c>
      <c r="G1388" s="131">
        <v>45642</v>
      </c>
      <c r="H1388" s="294">
        <v>332.52</v>
      </c>
      <c r="I1388" s="321">
        <v>409</v>
      </c>
    </row>
    <row r="1389" spans="1:9" s="2" customFormat="1" ht="96" customHeight="1">
      <c r="A1389" s="298" t="s">
        <v>1403</v>
      </c>
      <c r="B1389" s="128" t="s">
        <v>5339</v>
      </c>
      <c r="C1389" s="128" t="s">
        <v>5340</v>
      </c>
      <c r="D1389" s="129" t="s">
        <v>5341</v>
      </c>
      <c r="E1389" s="163">
        <v>45636</v>
      </c>
      <c r="F1389" s="319" t="s">
        <v>5374</v>
      </c>
      <c r="G1389" s="131">
        <v>45642</v>
      </c>
      <c r="H1389" s="294">
        <v>140</v>
      </c>
      <c r="I1389" s="321">
        <v>147</v>
      </c>
    </row>
    <row r="1390" spans="1:9" s="2" customFormat="1" ht="70.5" customHeight="1">
      <c r="A1390" s="298" t="s">
        <v>1404</v>
      </c>
      <c r="B1390" s="128" t="s">
        <v>2695</v>
      </c>
      <c r="C1390" s="128" t="s">
        <v>5342</v>
      </c>
      <c r="D1390" s="129" t="s">
        <v>5343</v>
      </c>
      <c r="E1390" s="163">
        <v>45636</v>
      </c>
      <c r="F1390" s="319" t="s">
        <v>5375</v>
      </c>
      <c r="G1390" s="131">
        <v>45639</v>
      </c>
      <c r="H1390" s="294">
        <v>138.21</v>
      </c>
      <c r="I1390" s="321">
        <v>170</v>
      </c>
    </row>
    <row r="1391" spans="1:9" s="2" customFormat="1" ht="45" customHeight="1">
      <c r="A1391" s="298" t="s">
        <v>1406</v>
      </c>
      <c r="B1391" s="128" t="s">
        <v>5014</v>
      </c>
      <c r="C1391" s="128" t="s">
        <v>5344</v>
      </c>
      <c r="D1391" s="129" t="s">
        <v>5345</v>
      </c>
      <c r="E1391" s="163">
        <v>45636</v>
      </c>
      <c r="F1391" s="319" t="s">
        <v>1901</v>
      </c>
      <c r="G1391" s="131">
        <v>45638</v>
      </c>
      <c r="H1391" s="294">
        <v>2000</v>
      </c>
      <c r="I1391" s="321">
        <v>2000</v>
      </c>
    </row>
    <row r="1392" spans="1:9" s="2" customFormat="1" ht="63.75" customHeight="1">
      <c r="A1392" s="298" t="s">
        <v>1407</v>
      </c>
      <c r="B1392" s="128" t="s">
        <v>5346</v>
      </c>
      <c r="C1392" s="128" t="s">
        <v>5347</v>
      </c>
      <c r="D1392" s="129" t="s">
        <v>5348</v>
      </c>
      <c r="E1392" s="163">
        <v>45636</v>
      </c>
      <c r="F1392" s="319" t="s">
        <v>5376</v>
      </c>
      <c r="G1392" s="131">
        <v>45643</v>
      </c>
      <c r="H1392" s="294">
        <v>470.73</v>
      </c>
      <c r="I1392" s="321">
        <v>579</v>
      </c>
    </row>
    <row r="1393" spans="1:9" s="2" customFormat="1" ht="81.75" customHeight="1">
      <c r="A1393" s="298" t="s">
        <v>1408</v>
      </c>
      <c r="B1393" s="128" t="s">
        <v>5346</v>
      </c>
      <c r="C1393" s="128" t="s">
        <v>5349</v>
      </c>
      <c r="D1393" s="129" t="s">
        <v>5350</v>
      </c>
      <c r="E1393" s="163">
        <v>45636</v>
      </c>
      <c r="F1393" s="319" t="s">
        <v>5377</v>
      </c>
      <c r="G1393" s="131">
        <v>45643</v>
      </c>
      <c r="H1393" s="294">
        <v>1695.41</v>
      </c>
      <c r="I1393" s="321">
        <v>2085.35</v>
      </c>
    </row>
    <row r="1394" spans="1:9" s="2" customFormat="1" ht="83.25" customHeight="1">
      <c r="A1394" s="298" t="s">
        <v>1409</v>
      </c>
      <c r="B1394" s="128" t="s">
        <v>5351</v>
      </c>
      <c r="C1394" s="128" t="s">
        <v>5352</v>
      </c>
      <c r="D1394" s="129" t="s">
        <v>5353</v>
      </c>
      <c r="E1394" s="163">
        <v>45636</v>
      </c>
      <c r="F1394" s="319" t="s">
        <v>5378</v>
      </c>
      <c r="G1394" s="131">
        <v>45643</v>
      </c>
      <c r="H1394" s="294">
        <v>552.30999999999995</v>
      </c>
      <c r="I1394" s="321">
        <v>679.34</v>
      </c>
    </row>
    <row r="1395" spans="1:9" s="2" customFormat="1" ht="83.25" customHeight="1">
      <c r="A1395" s="298" t="s">
        <v>1410</v>
      </c>
      <c r="B1395" s="128" t="s">
        <v>5354</v>
      </c>
      <c r="C1395" s="128" t="s">
        <v>5355</v>
      </c>
      <c r="D1395" s="129" t="s">
        <v>5356</v>
      </c>
      <c r="E1395" s="163">
        <v>45636</v>
      </c>
      <c r="F1395" s="319" t="s">
        <v>2091</v>
      </c>
      <c r="G1395" s="131">
        <v>45640</v>
      </c>
      <c r="H1395" s="294">
        <v>6481.5</v>
      </c>
      <c r="I1395" s="321">
        <v>7000</v>
      </c>
    </row>
    <row r="1396" spans="1:9" s="2" customFormat="1" ht="55.5" customHeight="1">
      <c r="A1396" s="298" t="s">
        <v>1411</v>
      </c>
      <c r="B1396" s="128" t="s">
        <v>3900</v>
      </c>
      <c r="C1396" s="128" t="s">
        <v>5357</v>
      </c>
      <c r="D1396" s="129" t="s">
        <v>5358</v>
      </c>
      <c r="E1396" s="163">
        <v>45636</v>
      </c>
      <c r="F1396" s="319" t="s">
        <v>5379</v>
      </c>
      <c r="G1396" s="131">
        <v>45644</v>
      </c>
      <c r="H1396" s="294">
        <v>373.17</v>
      </c>
      <c r="I1396" s="321">
        <v>459</v>
      </c>
    </row>
    <row r="1397" spans="1:9" s="2" customFormat="1" ht="66" customHeight="1">
      <c r="A1397" s="298" t="s">
        <v>1412</v>
      </c>
      <c r="B1397" s="128" t="s">
        <v>2251</v>
      </c>
      <c r="C1397" s="128" t="s">
        <v>5359</v>
      </c>
      <c r="D1397" s="129" t="s">
        <v>5360</v>
      </c>
      <c r="E1397" s="163">
        <v>45636</v>
      </c>
      <c r="F1397" s="319" t="s">
        <v>5380</v>
      </c>
      <c r="G1397" s="131">
        <v>45644</v>
      </c>
      <c r="H1397" s="294">
        <v>608.13</v>
      </c>
      <c r="I1397" s="321">
        <v>748</v>
      </c>
    </row>
    <row r="1398" spans="1:9" s="2" customFormat="1" ht="77.25" customHeight="1">
      <c r="A1398" s="298" t="s">
        <v>1413</v>
      </c>
      <c r="B1398" s="128" t="s">
        <v>5361</v>
      </c>
      <c r="C1398" s="128" t="s">
        <v>5362</v>
      </c>
      <c r="D1398" s="129" t="s">
        <v>5363</v>
      </c>
      <c r="E1398" s="163">
        <v>45636</v>
      </c>
      <c r="F1398" s="319" t="s">
        <v>3629</v>
      </c>
      <c r="G1398" s="131">
        <v>45644</v>
      </c>
      <c r="H1398" s="294">
        <v>1626.02</v>
      </c>
      <c r="I1398" s="321">
        <v>2000</v>
      </c>
    </row>
    <row r="1399" spans="1:9" s="2" customFormat="1" ht="62.25" customHeight="1">
      <c r="A1399" s="298" t="s">
        <v>1414</v>
      </c>
      <c r="B1399" s="128" t="s">
        <v>4640</v>
      </c>
      <c r="C1399" s="128" t="s">
        <v>5364</v>
      </c>
      <c r="D1399" s="129" t="s">
        <v>5365</v>
      </c>
      <c r="E1399" s="102">
        <v>45636</v>
      </c>
      <c r="F1399" s="319" t="s">
        <v>5381</v>
      </c>
      <c r="G1399" s="131">
        <v>45644</v>
      </c>
      <c r="H1399" s="294">
        <v>661.8</v>
      </c>
      <c r="I1399" s="321">
        <v>814</v>
      </c>
    </row>
    <row r="1400" spans="1:9" s="2" customFormat="1" ht="45" customHeight="1">
      <c r="A1400" s="24" t="s">
        <v>1415</v>
      </c>
      <c r="B1400" s="6" t="s">
        <v>3813</v>
      </c>
      <c r="C1400" s="12" t="s">
        <v>4940</v>
      </c>
      <c r="D1400" s="6" t="s">
        <v>3814</v>
      </c>
      <c r="E1400" s="62"/>
      <c r="F1400" s="63" t="s">
        <v>5382</v>
      </c>
      <c r="G1400" s="19" t="s">
        <v>5383</v>
      </c>
      <c r="H1400" s="196">
        <v>17.149999999999999</v>
      </c>
      <c r="I1400" s="197">
        <v>18.52</v>
      </c>
    </row>
    <row r="1401" spans="1:9" s="2" customFormat="1" ht="45" customHeight="1">
      <c r="A1401" s="24" t="s">
        <v>1416</v>
      </c>
      <c r="B1401" s="6" t="s">
        <v>3813</v>
      </c>
      <c r="C1401" s="12" t="s">
        <v>4940</v>
      </c>
      <c r="D1401" s="6" t="s">
        <v>3814</v>
      </c>
      <c r="E1401" s="62"/>
      <c r="F1401" s="63" t="s">
        <v>5384</v>
      </c>
      <c r="G1401" s="19" t="s">
        <v>5385</v>
      </c>
      <c r="H1401" s="196">
        <v>12.3</v>
      </c>
      <c r="I1401" s="197">
        <v>13.28</v>
      </c>
    </row>
    <row r="1402" spans="1:9" s="2" customFormat="1" ht="45" customHeight="1">
      <c r="A1402" s="24" t="s">
        <v>1417</v>
      </c>
      <c r="B1402" s="6" t="s">
        <v>3813</v>
      </c>
      <c r="C1402" s="12" t="s">
        <v>4940</v>
      </c>
      <c r="D1402" s="6" t="s">
        <v>3814</v>
      </c>
      <c r="E1402" s="37"/>
      <c r="F1402" s="116" t="s">
        <v>5386</v>
      </c>
      <c r="G1402" s="39" t="s">
        <v>5385</v>
      </c>
      <c r="H1402" s="241">
        <v>166.23</v>
      </c>
      <c r="I1402" s="256">
        <v>179.51</v>
      </c>
    </row>
    <row r="1403" spans="1:9" s="2" customFormat="1" ht="45" customHeight="1">
      <c r="A1403" s="24" t="s">
        <v>1418</v>
      </c>
      <c r="B1403" s="6" t="s">
        <v>3813</v>
      </c>
      <c r="C1403" s="12" t="s">
        <v>4940</v>
      </c>
      <c r="D1403" s="6" t="s">
        <v>3814</v>
      </c>
      <c r="E1403" s="62"/>
      <c r="F1403" s="246" t="s">
        <v>5387</v>
      </c>
      <c r="G1403" s="39" t="s">
        <v>5385</v>
      </c>
      <c r="H1403" s="241">
        <v>29.45</v>
      </c>
      <c r="I1403" s="256">
        <v>31.81</v>
      </c>
    </row>
    <row r="1404" spans="1:9" s="2" customFormat="1" ht="45" customHeight="1">
      <c r="A1404" s="24" t="s">
        <v>1419</v>
      </c>
      <c r="B1404" s="6" t="s">
        <v>3813</v>
      </c>
      <c r="C1404" s="12" t="s">
        <v>4940</v>
      </c>
      <c r="D1404" s="6" t="s">
        <v>3814</v>
      </c>
      <c r="E1404" s="62"/>
      <c r="F1404" s="104" t="s">
        <v>5388</v>
      </c>
      <c r="G1404" s="39" t="s">
        <v>5389</v>
      </c>
      <c r="H1404" s="241">
        <v>17.149999999999999</v>
      </c>
      <c r="I1404" s="256">
        <v>18.52</v>
      </c>
    </row>
    <row r="1405" spans="1:9" s="2" customFormat="1" ht="45" customHeight="1">
      <c r="A1405" s="24" t="s">
        <v>1420</v>
      </c>
      <c r="B1405" s="6" t="s">
        <v>3813</v>
      </c>
      <c r="C1405" s="12" t="s">
        <v>4940</v>
      </c>
      <c r="D1405" s="6" t="s">
        <v>3814</v>
      </c>
      <c r="E1405" s="37"/>
      <c r="F1405" s="116" t="s">
        <v>5390</v>
      </c>
      <c r="G1405" s="39" t="s">
        <v>5389</v>
      </c>
      <c r="H1405" s="241">
        <v>17.149999999999999</v>
      </c>
      <c r="I1405" s="256">
        <v>18.52</v>
      </c>
    </row>
    <row r="1406" spans="1:9" s="2" customFormat="1" ht="45" customHeight="1">
      <c r="A1406" s="24" t="s">
        <v>1421</v>
      </c>
      <c r="B1406" s="6" t="s">
        <v>3813</v>
      </c>
      <c r="C1406" s="12" t="s">
        <v>4940</v>
      </c>
      <c r="D1406" s="6" t="s">
        <v>3814</v>
      </c>
      <c r="E1406" s="113"/>
      <c r="F1406" s="92" t="s">
        <v>5391</v>
      </c>
      <c r="G1406" s="94">
        <v>45644</v>
      </c>
      <c r="H1406" s="201">
        <v>12.3</v>
      </c>
      <c r="I1406" s="191">
        <v>13.28</v>
      </c>
    </row>
    <row r="1407" spans="1:9" s="2" customFormat="1" ht="45" customHeight="1">
      <c r="A1407" s="24" t="s">
        <v>1422</v>
      </c>
      <c r="B1407" s="6" t="s">
        <v>3813</v>
      </c>
      <c r="C1407" s="12" t="s">
        <v>4940</v>
      </c>
      <c r="D1407" s="6" t="s">
        <v>3814</v>
      </c>
      <c r="E1407" s="113"/>
      <c r="F1407" s="92" t="s">
        <v>5392</v>
      </c>
      <c r="G1407" s="94">
        <v>45644</v>
      </c>
      <c r="H1407" s="201">
        <v>17.149999999999999</v>
      </c>
      <c r="I1407" s="191">
        <v>18.52</v>
      </c>
    </row>
    <row r="1408" spans="1:9" s="2" customFormat="1" ht="45" customHeight="1">
      <c r="A1408" s="24" t="s">
        <v>1423</v>
      </c>
      <c r="B1408" s="10" t="s">
        <v>5393</v>
      </c>
      <c r="C1408" s="10" t="s">
        <v>5265</v>
      </c>
      <c r="D1408" s="7" t="s">
        <v>5394</v>
      </c>
      <c r="E1408" s="36"/>
      <c r="F1408" s="29" t="s">
        <v>5395</v>
      </c>
      <c r="G1408" s="336">
        <v>45649</v>
      </c>
      <c r="H1408" s="69">
        <v>26666.94</v>
      </c>
      <c r="I1408" s="414">
        <v>32800.339999999997</v>
      </c>
    </row>
    <row r="1409" spans="1:9" s="2" customFormat="1" ht="36" customHeight="1">
      <c r="A1409" s="24" t="s">
        <v>1424</v>
      </c>
      <c r="B1409" s="6" t="s">
        <v>3813</v>
      </c>
      <c r="C1409" s="12" t="s">
        <v>4940</v>
      </c>
      <c r="D1409" s="6" t="s">
        <v>3814</v>
      </c>
      <c r="E1409" s="113"/>
      <c r="F1409" s="92" t="s">
        <v>5396</v>
      </c>
      <c r="G1409" s="94">
        <v>45646</v>
      </c>
      <c r="H1409" s="201">
        <v>12.3</v>
      </c>
      <c r="I1409" s="191">
        <v>13.28</v>
      </c>
    </row>
    <row r="1410" spans="1:9" s="2" customFormat="1" ht="45" customHeight="1">
      <c r="A1410" s="24" t="s">
        <v>1425</v>
      </c>
      <c r="B1410" s="6" t="s">
        <v>3813</v>
      </c>
      <c r="C1410" s="12" t="s">
        <v>4940</v>
      </c>
      <c r="D1410" s="6" t="s">
        <v>3814</v>
      </c>
      <c r="E1410" s="113"/>
      <c r="F1410" s="92" t="s">
        <v>5397</v>
      </c>
      <c r="G1410" s="111">
        <v>45646</v>
      </c>
      <c r="H1410" s="190">
        <v>166.23</v>
      </c>
      <c r="I1410" s="191">
        <v>179.51</v>
      </c>
    </row>
    <row r="1411" spans="1:9" s="2" customFormat="1" ht="45" customHeight="1">
      <c r="A1411" s="24" t="s">
        <v>1426</v>
      </c>
      <c r="B1411" s="6" t="s">
        <v>3813</v>
      </c>
      <c r="C1411" s="12" t="s">
        <v>4940</v>
      </c>
      <c r="D1411" s="6" t="s">
        <v>3814</v>
      </c>
      <c r="E1411" s="113"/>
      <c r="F1411" s="92" t="s">
        <v>5398</v>
      </c>
      <c r="G1411" s="111">
        <v>45646</v>
      </c>
      <c r="H1411" s="190">
        <v>31.7</v>
      </c>
      <c r="I1411" s="191">
        <v>34.229999999999997</v>
      </c>
    </row>
    <row r="1412" spans="1:9" s="2" customFormat="1" ht="45" customHeight="1">
      <c r="A1412" s="24" t="s">
        <v>1427</v>
      </c>
      <c r="B1412" s="6" t="s">
        <v>3813</v>
      </c>
      <c r="C1412" s="12" t="s">
        <v>4940</v>
      </c>
      <c r="D1412" s="6" t="s">
        <v>3814</v>
      </c>
      <c r="E1412" s="102"/>
      <c r="F1412" s="92" t="s">
        <v>5399</v>
      </c>
      <c r="G1412" s="94">
        <v>45646</v>
      </c>
      <c r="H1412" s="190">
        <v>21.45</v>
      </c>
      <c r="I1412" s="191">
        <v>23.16</v>
      </c>
    </row>
    <row r="1413" spans="1:9" s="2" customFormat="1" ht="45" customHeight="1">
      <c r="A1413" s="24" t="s">
        <v>1428</v>
      </c>
      <c r="B1413" s="10" t="s">
        <v>5400</v>
      </c>
      <c r="C1413" s="10" t="s">
        <v>5401</v>
      </c>
      <c r="D1413" s="7" t="s">
        <v>1509</v>
      </c>
      <c r="E1413" s="35"/>
      <c r="F1413" s="29" t="s">
        <v>5402</v>
      </c>
      <c r="G1413" s="336">
        <v>45643</v>
      </c>
      <c r="H1413" s="69">
        <v>5300</v>
      </c>
      <c r="I1413" s="414">
        <f>H1413*1.23</f>
        <v>6519</v>
      </c>
    </row>
    <row r="1414" spans="1:9" s="2" customFormat="1" ht="45" customHeight="1">
      <c r="A1414" s="24" t="s">
        <v>1429</v>
      </c>
      <c r="B1414" s="10" t="s">
        <v>3450</v>
      </c>
      <c r="C1414" s="10" t="s">
        <v>5403</v>
      </c>
      <c r="D1414" s="7" t="s">
        <v>5404</v>
      </c>
      <c r="E1414" s="35" t="s">
        <v>4370</v>
      </c>
      <c r="F1414" s="29" t="s">
        <v>5405</v>
      </c>
      <c r="G1414" s="336">
        <v>45649</v>
      </c>
      <c r="H1414" s="69">
        <v>2800</v>
      </c>
      <c r="I1414" s="414">
        <v>3444</v>
      </c>
    </row>
    <row r="1415" spans="1:9" s="2" customFormat="1" ht="45" customHeight="1">
      <c r="A1415" s="24" t="s">
        <v>1430</v>
      </c>
      <c r="B1415" s="10" t="s">
        <v>1794</v>
      </c>
      <c r="C1415" s="10" t="s">
        <v>1795</v>
      </c>
      <c r="D1415" s="7" t="s">
        <v>1796</v>
      </c>
      <c r="E1415" s="35" t="s">
        <v>1797</v>
      </c>
      <c r="F1415" s="29" t="s">
        <v>5406</v>
      </c>
      <c r="G1415" s="336">
        <v>45649</v>
      </c>
      <c r="H1415" s="69">
        <v>595.24</v>
      </c>
      <c r="I1415" s="414">
        <v>642.86</v>
      </c>
    </row>
    <row r="1416" spans="1:9" s="2" customFormat="1" ht="69" customHeight="1">
      <c r="A1416" s="298" t="s">
        <v>1431</v>
      </c>
      <c r="B1416" s="128" t="s">
        <v>5001</v>
      </c>
      <c r="C1416" s="128" t="s">
        <v>5407</v>
      </c>
      <c r="D1416" s="129" t="s">
        <v>5408</v>
      </c>
      <c r="E1416" s="163">
        <v>45636</v>
      </c>
      <c r="F1416" s="319" t="s">
        <v>5412</v>
      </c>
      <c r="G1416" s="131">
        <v>45645</v>
      </c>
      <c r="H1416" s="294">
        <v>330.67</v>
      </c>
      <c r="I1416" s="321">
        <v>389.89</v>
      </c>
    </row>
    <row r="1417" spans="1:9" s="2" customFormat="1" ht="64.5" customHeight="1">
      <c r="A1417" s="298" t="s">
        <v>1432</v>
      </c>
      <c r="B1417" s="128" t="s">
        <v>5409</v>
      </c>
      <c r="C1417" s="128" t="s">
        <v>5410</v>
      </c>
      <c r="D1417" s="129" t="s">
        <v>5411</v>
      </c>
      <c r="E1417" s="102">
        <v>45636</v>
      </c>
      <c r="F1417" s="319" t="s">
        <v>4276</v>
      </c>
      <c r="G1417" s="131">
        <v>45644</v>
      </c>
      <c r="H1417" s="294">
        <v>460</v>
      </c>
      <c r="I1417" s="321">
        <v>565.79999999999995</v>
      </c>
    </row>
    <row r="1418" spans="1:9" s="2" customFormat="1" ht="45" customHeight="1">
      <c r="A1418" s="24" t="s">
        <v>1433</v>
      </c>
      <c r="B1418" s="10" t="s">
        <v>3191</v>
      </c>
      <c r="C1418" s="10" t="s">
        <v>3192</v>
      </c>
      <c r="D1418" s="7" t="s">
        <v>1489</v>
      </c>
      <c r="E1418" s="36"/>
      <c r="F1418" s="29" t="s">
        <v>5413</v>
      </c>
      <c r="G1418" s="336" t="s">
        <v>5414</v>
      </c>
      <c r="H1418" s="69">
        <v>161.79</v>
      </c>
      <c r="I1418" s="414">
        <v>199</v>
      </c>
    </row>
    <row r="1419" spans="1:9" s="2" customFormat="1" ht="45" customHeight="1">
      <c r="A1419" s="24" t="s">
        <v>1434</v>
      </c>
      <c r="B1419" s="10" t="s">
        <v>1501</v>
      </c>
      <c r="C1419" s="10" t="s">
        <v>5415</v>
      </c>
      <c r="D1419" s="7" t="s">
        <v>1546</v>
      </c>
      <c r="E1419" s="35"/>
      <c r="F1419" s="29" t="s">
        <v>5416</v>
      </c>
      <c r="G1419" s="336" t="s">
        <v>5217</v>
      </c>
      <c r="H1419" s="69">
        <v>38.01</v>
      </c>
      <c r="I1419" s="414">
        <v>41.05</v>
      </c>
    </row>
    <row r="1420" spans="1:9" s="2" customFormat="1" ht="45" customHeight="1">
      <c r="A1420" s="24" t="s">
        <v>1435</v>
      </c>
      <c r="B1420" s="10" t="s">
        <v>3308</v>
      </c>
      <c r="C1420" s="10"/>
      <c r="D1420" s="7" t="s">
        <v>1489</v>
      </c>
      <c r="E1420" s="36"/>
      <c r="F1420" s="29" t="s">
        <v>5417</v>
      </c>
      <c r="G1420" s="336" t="s">
        <v>5418</v>
      </c>
      <c r="H1420" s="69">
        <v>666.15</v>
      </c>
      <c r="I1420" s="414">
        <v>819.36</v>
      </c>
    </row>
    <row r="1421" spans="1:9" s="2" customFormat="1" ht="45" customHeight="1">
      <c r="A1421" s="24" t="s">
        <v>1436</v>
      </c>
      <c r="B1421" s="10" t="s">
        <v>5419</v>
      </c>
      <c r="C1421" s="10" t="s">
        <v>5420</v>
      </c>
      <c r="D1421" s="7" t="s">
        <v>2028</v>
      </c>
      <c r="E1421" s="35"/>
      <c r="F1421" s="29" t="s">
        <v>5421</v>
      </c>
      <c r="G1421" s="336">
        <v>45649</v>
      </c>
      <c r="H1421" s="69">
        <v>262.86</v>
      </c>
      <c r="I1421" s="414">
        <v>323.32</v>
      </c>
    </row>
    <row r="1422" spans="1:9" s="2" customFormat="1" ht="55.5" customHeight="1">
      <c r="A1422" s="298" t="s">
        <v>1437</v>
      </c>
      <c r="B1422" s="128" t="s">
        <v>2089</v>
      </c>
      <c r="C1422" s="128" t="s">
        <v>4962</v>
      </c>
      <c r="D1422" s="129" t="s">
        <v>5110</v>
      </c>
      <c r="E1422" s="163">
        <v>45636</v>
      </c>
      <c r="F1422" s="319" t="s">
        <v>5426</v>
      </c>
      <c r="G1422" s="131">
        <v>45646</v>
      </c>
      <c r="H1422" s="294">
        <v>78.2</v>
      </c>
      <c r="I1422" s="321">
        <v>84.46</v>
      </c>
    </row>
    <row r="1423" spans="1:9" s="2" customFormat="1" ht="45" customHeight="1">
      <c r="A1423" s="298" t="s">
        <v>1438</v>
      </c>
      <c r="B1423" s="128" t="s">
        <v>5320</v>
      </c>
      <c r="C1423" s="128" t="s">
        <v>5422</v>
      </c>
      <c r="D1423" s="129" t="s">
        <v>5423</v>
      </c>
      <c r="E1423" s="163">
        <v>45635</v>
      </c>
      <c r="F1423" s="319" t="s">
        <v>5427</v>
      </c>
      <c r="G1423" s="131">
        <v>45646</v>
      </c>
      <c r="H1423" s="294">
        <v>841.46</v>
      </c>
      <c r="I1423" s="321">
        <v>1035</v>
      </c>
    </row>
    <row r="1424" spans="1:9" s="2" customFormat="1" ht="45" customHeight="1">
      <c r="A1424" s="298" t="s">
        <v>1439</v>
      </c>
      <c r="B1424" s="100" t="s">
        <v>1772</v>
      </c>
      <c r="C1424" s="100" t="s">
        <v>5424</v>
      </c>
      <c r="D1424" s="101" t="s">
        <v>5425</v>
      </c>
      <c r="E1424" s="102">
        <v>45636</v>
      </c>
      <c r="F1424" s="297" t="s">
        <v>5428</v>
      </c>
      <c r="G1424" s="94" t="s">
        <v>5429</v>
      </c>
      <c r="H1424" s="168">
        <v>54.47</v>
      </c>
      <c r="I1424" s="315">
        <v>67</v>
      </c>
    </row>
    <row r="1425" spans="1:9" s="2" customFormat="1" ht="45" customHeight="1">
      <c r="A1425" s="24" t="s">
        <v>1440</v>
      </c>
      <c r="B1425" s="10" t="s">
        <v>2300</v>
      </c>
      <c r="C1425" s="10" t="s">
        <v>2301</v>
      </c>
      <c r="D1425" s="7" t="s">
        <v>5430</v>
      </c>
      <c r="E1425" s="35" t="s">
        <v>5271</v>
      </c>
      <c r="F1425" s="29" t="s">
        <v>5431</v>
      </c>
      <c r="G1425" s="336">
        <v>45649</v>
      </c>
      <c r="H1425" s="69">
        <v>525</v>
      </c>
      <c r="I1425" s="414">
        <v>645.75</v>
      </c>
    </row>
    <row r="1426" spans="1:9" s="2" customFormat="1" ht="45" customHeight="1">
      <c r="A1426" s="24" t="s">
        <v>1441</v>
      </c>
      <c r="B1426" s="10" t="s">
        <v>1528</v>
      </c>
      <c r="C1426" s="10" t="s">
        <v>5432</v>
      </c>
      <c r="D1426" s="7" t="s">
        <v>1530</v>
      </c>
      <c r="E1426" s="359" t="s">
        <v>1531</v>
      </c>
      <c r="F1426" s="29" t="s">
        <v>5433</v>
      </c>
      <c r="G1426" s="336" t="s">
        <v>5418</v>
      </c>
      <c r="H1426" s="69">
        <v>1064.5899999999999</v>
      </c>
      <c r="I1426" s="414">
        <v>1309.45</v>
      </c>
    </row>
    <row r="1427" spans="1:9" s="2" customFormat="1" ht="45" customHeight="1">
      <c r="A1427" s="24" t="s">
        <v>1442</v>
      </c>
      <c r="B1427" s="6" t="s">
        <v>1737</v>
      </c>
      <c r="C1427" s="6" t="s">
        <v>5434</v>
      </c>
      <c r="D1427" s="4" t="s">
        <v>1739</v>
      </c>
      <c r="E1427" s="53"/>
      <c r="F1427" s="82" t="s">
        <v>5435</v>
      </c>
      <c r="G1427" s="336" t="s">
        <v>5436</v>
      </c>
      <c r="H1427" s="69">
        <v>2342.44</v>
      </c>
      <c r="I1427" s="414">
        <v>2881.2</v>
      </c>
    </row>
    <row r="1428" spans="1:9" s="2" customFormat="1" ht="45" customHeight="1">
      <c r="A1428" s="24" t="s">
        <v>1443</v>
      </c>
      <c r="B1428" s="10" t="s">
        <v>5437</v>
      </c>
      <c r="C1428" s="10" t="s">
        <v>5438</v>
      </c>
      <c r="D1428" s="7" t="s">
        <v>5441</v>
      </c>
      <c r="E1428" s="4" t="s">
        <v>5440</v>
      </c>
      <c r="F1428" s="82" t="s">
        <v>5439</v>
      </c>
      <c r="G1428" s="336" t="s">
        <v>5094</v>
      </c>
      <c r="H1428" s="69">
        <v>2220</v>
      </c>
      <c r="I1428" s="414">
        <v>2730.6</v>
      </c>
    </row>
    <row r="1429" spans="1:9" s="2" customFormat="1" ht="45" customHeight="1">
      <c r="A1429" s="24" t="s">
        <v>1444</v>
      </c>
      <c r="B1429" s="11" t="s">
        <v>2565</v>
      </c>
      <c r="C1429" s="11" t="s">
        <v>2566</v>
      </c>
      <c r="D1429" s="13" t="s">
        <v>1489</v>
      </c>
      <c r="E1429" s="35"/>
      <c r="F1429" s="63" t="s">
        <v>5442</v>
      </c>
      <c r="G1429" s="19" t="s">
        <v>5443</v>
      </c>
      <c r="H1429" s="230">
        <v>83.58</v>
      </c>
      <c r="I1429" s="390">
        <v>93.93</v>
      </c>
    </row>
    <row r="1430" spans="1:9" s="2" customFormat="1" ht="45" customHeight="1">
      <c r="A1430" s="24" t="s">
        <v>1445</v>
      </c>
      <c r="B1430" s="10" t="s">
        <v>5444</v>
      </c>
      <c r="C1430" s="10" t="s">
        <v>5445</v>
      </c>
      <c r="D1430" s="7" t="s">
        <v>1609</v>
      </c>
      <c r="E1430" s="4"/>
      <c r="F1430" s="82" t="s">
        <v>5446</v>
      </c>
      <c r="G1430" s="336">
        <v>45630</v>
      </c>
      <c r="H1430" s="69">
        <v>160</v>
      </c>
      <c r="I1430" s="414">
        <v>160</v>
      </c>
    </row>
    <row r="1431" spans="1:9" s="2" customFormat="1" ht="45" customHeight="1">
      <c r="A1431" s="24" t="s">
        <v>1446</v>
      </c>
      <c r="B1431" s="10" t="s">
        <v>1701</v>
      </c>
      <c r="C1431" s="10" t="s">
        <v>5447</v>
      </c>
      <c r="D1431" s="7" t="s">
        <v>5448</v>
      </c>
      <c r="E1431" s="35" t="s">
        <v>5318</v>
      </c>
      <c r="F1431" s="82" t="s">
        <v>5449</v>
      </c>
      <c r="G1431" s="336">
        <v>45638</v>
      </c>
      <c r="H1431" s="69">
        <v>5000</v>
      </c>
      <c r="I1431" s="414">
        <v>5000</v>
      </c>
    </row>
    <row r="1432" spans="1:9" s="2" customFormat="1" ht="45" customHeight="1">
      <c r="A1432" s="24" t="s">
        <v>1447</v>
      </c>
      <c r="B1432" s="6" t="s">
        <v>3813</v>
      </c>
      <c r="C1432" s="12" t="s">
        <v>4940</v>
      </c>
      <c r="D1432" s="6" t="s">
        <v>3814</v>
      </c>
      <c r="E1432" s="102"/>
      <c r="F1432" s="92" t="s">
        <v>5450</v>
      </c>
      <c r="G1432" s="94">
        <v>45656</v>
      </c>
      <c r="H1432" s="190">
        <v>24.36</v>
      </c>
      <c r="I1432" s="191">
        <v>26.3</v>
      </c>
    </row>
    <row r="1433" spans="1:9" s="2" customFormat="1" ht="45" customHeight="1">
      <c r="A1433" s="24" t="s">
        <v>1448</v>
      </c>
      <c r="B1433" s="6" t="s">
        <v>3813</v>
      </c>
      <c r="C1433" s="12" t="s">
        <v>4940</v>
      </c>
      <c r="D1433" s="6" t="s">
        <v>3814</v>
      </c>
      <c r="E1433" s="37"/>
      <c r="F1433" s="116" t="s">
        <v>5451</v>
      </c>
      <c r="G1433" s="39" t="s">
        <v>5452</v>
      </c>
      <c r="H1433" s="241">
        <v>12.3</v>
      </c>
      <c r="I1433" s="256">
        <v>13.28</v>
      </c>
    </row>
    <row r="1434" spans="1:9" s="2" customFormat="1" ht="45" customHeight="1">
      <c r="A1434" s="24" t="s">
        <v>1449</v>
      </c>
      <c r="B1434" s="6" t="s">
        <v>3813</v>
      </c>
      <c r="C1434" s="12" t="s">
        <v>4940</v>
      </c>
      <c r="D1434" s="6" t="s">
        <v>3814</v>
      </c>
      <c r="E1434" s="150"/>
      <c r="F1434" s="60" t="s">
        <v>5453</v>
      </c>
      <c r="G1434" s="39" t="s">
        <v>5452</v>
      </c>
      <c r="H1434" s="238">
        <v>36.42</v>
      </c>
      <c r="I1434" s="245">
        <v>39.33</v>
      </c>
    </row>
    <row r="1435" spans="1:9" s="2" customFormat="1" ht="45" customHeight="1">
      <c r="A1435" s="24" t="s">
        <v>1450</v>
      </c>
      <c r="B1435" s="10" t="s">
        <v>1492</v>
      </c>
      <c r="C1435" s="10" t="s">
        <v>5454</v>
      </c>
      <c r="D1435" s="7" t="s">
        <v>1494</v>
      </c>
      <c r="E1435" s="35"/>
      <c r="F1435" s="82" t="s">
        <v>5455</v>
      </c>
      <c r="G1435" s="336" t="s">
        <v>5298</v>
      </c>
      <c r="H1435" s="69">
        <v>800.5</v>
      </c>
      <c r="I1435" s="414">
        <v>984.62</v>
      </c>
    </row>
    <row r="1436" spans="1:9" s="2" customFormat="1" ht="59.25" customHeight="1">
      <c r="A1436" s="24" t="s">
        <v>1451</v>
      </c>
      <c r="B1436" s="10" t="s">
        <v>1742</v>
      </c>
      <c r="C1436" s="10" t="s">
        <v>5457</v>
      </c>
      <c r="D1436" s="7" t="s">
        <v>4924</v>
      </c>
      <c r="E1436" s="4" t="s">
        <v>1745</v>
      </c>
      <c r="F1436" s="82" t="s">
        <v>5456</v>
      </c>
      <c r="G1436" s="336">
        <v>45653</v>
      </c>
      <c r="H1436" s="69">
        <v>45</v>
      </c>
      <c r="I1436" s="414">
        <v>55.35</v>
      </c>
    </row>
    <row r="1437" spans="1:9" s="2" customFormat="1" ht="45" customHeight="1">
      <c r="A1437" s="24" t="s">
        <v>1452</v>
      </c>
      <c r="B1437" s="10" t="s">
        <v>3260</v>
      </c>
      <c r="C1437" s="10" t="s">
        <v>5458</v>
      </c>
      <c r="D1437" s="7" t="s">
        <v>5459</v>
      </c>
      <c r="E1437" s="35"/>
      <c r="F1437" s="82" t="s">
        <v>5460</v>
      </c>
      <c r="G1437" s="336">
        <v>45645</v>
      </c>
      <c r="H1437" s="69">
        <v>149.59</v>
      </c>
      <c r="I1437" s="414">
        <v>184</v>
      </c>
    </row>
    <row r="1438" spans="1:9" s="2" customFormat="1" ht="55.5" customHeight="1">
      <c r="A1438" s="298" t="s">
        <v>1453</v>
      </c>
      <c r="B1438" s="128" t="s">
        <v>3330</v>
      </c>
      <c r="C1438" s="128" t="s">
        <v>5461</v>
      </c>
      <c r="D1438" s="129" t="s">
        <v>1609</v>
      </c>
      <c r="E1438" s="163"/>
      <c r="F1438" s="319" t="s">
        <v>4652</v>
      </c>
      <c r="G1438" s="131">
        <v>45653</v>
      </c>
      <c r="H1438" s="294">
        <v>560.16</v>
      </c>
      <c r="I1438" s="321">
        <v>689</v>
      </c>
    </row>
    <row r="1439" spans="1:9" s="2" customFormat="1" ht="45" customHeight="1">
      <c r="A1439" s="298" t="s">
        <v>1454</v>
      </c>
      <c r="B1439" s="128" t="s">
        <v>5169</v>
      </c>
      <c r="C1439" s="128" t="s">
        <v>5462</v>
      </c>
      <c r="D1439" s="129" t="s">
        <v>5463</v>
      </c>
      <c r="E1439" s="163">
        <v>45636</v>
      </c>
      <c r="F1439" s="319" t="s">
        <v>5466</v>
      </c>
      <c r="G1439" s="131">
        <v>45653</v>
      </c>
      <c r="H1439" s="294">
        <v>304.99</v>
      </c>
      <c r="I1439" s="321">
        <v>373.2</v>
      </c>
    </row>
    <row r="1440" spans="1:9" s="2" customFormat="1" ht="45" customHeight="1">
      <c r="A1440" s="298" t="s">
        <v>1455</v>
      </c>
      <c r="B1440" s="100" t="s">
        <v>2089</v>
      </c>
      <c r="C1440" s="100" t="s">
        <v>5464</v>
      </c>
      <c r="D1440" s="101" t="s">
        <v>5465</v>
      </c>
      <c r="E1440" s="102">
        <v>45636</v>
      </c>
      <c r="F1440" s="297" t="s">
        <v>5467</v>
      </c>
      <c r="G1440" s="94">
        <v>45653</v>
      </c>
      <c r="H1440" s="168">
        <v>207.4</v>
      </c>
      <c r="I1440" s="315">
        <v>224</v>
      </c>
    </row>
    <row r="1441" spans="1:9" s="2" customFormat="1" ht="45" customHeight="1">
      <c r="A1441" s="24" t="s">
        <v>1456</v>
      </c>
      <c r="B1441" s="10" t="s">
        <v>1487</v>
      </c>
      <c r="C1441" s="10" t="s">
        <v>5468</v>
      </c>
      <c r="D1441" s="7" t="s">
        <v>1489</v>
      </c>
      <c r="E1441" s="35"/>
      <c r="F1441" s="82" t="s">
        <v>5469</v>
      </c>
      <c r="G1441" s="336">
        <v>45656</v>
      </c>
      <c r="H1441" s="69">
        <v>189.43</v>
      </c>
      <c r="I1441" s="414">
        <v>233</v>
      </c>
    </row>
    <row r="1442" spans="1:9" s="2" customFormat="1" ht="45" customHeight="1">
      <c r="A1442" s="24" t="s">
        <v>1457</v>
      </c>
      <c r="B1442" s="10" t="s">
        <v>1518</v>
      </c>
      <c r="C1442" s="10" t="s">
        <v>5470</v>
      </c>
      <c r="D1442" s="7" t="s">
        <v>1520</v>
      </c>
      <c r="E1442" s="4" t="s">
        <v>1521</v>
      </c>
      <c r="F1442" s="82" t="s">
        <v>5471</v>
      </c>
      <c r="G1442" s="336" t="s">
        <v>5472</v>
      </c>
      <c r="H1442" s="69">
        <v>1558.5</v>
      </c>
      <c r="I1442" s="414">
        <v>1558.5</v>
      </c>
    </row>
    <row r="1443" spans="1:9" s="2" customFormat="1" ht="45" customHeight="1">
      <c r="A1443" s="24" t="s">
        <v>1458</v>
      </c>
      <c r="B1443" s="8" t="s">
        <v>1763</v>
      </c>
      <c r="C1443" s="6" t="s">
        <v>5473</v>
      </c>
      <c r="D1443" s="4" t="s">
        <v>4900</v>
      </c>
      <c r="E1443" s="360">
        <v>45288</v>
      </c>
      <c r="F1443" s="25" t="s">
        <v>5474</v>
      </c>
      <c r="G1443" s="354" t="s">
        <v>5452</v>
      </c>
      <c r="H1443" s="355">
        <v>12452.71</v>
      </c>
      <c r="I1443" s="417">
        <v>13448.93</v>
      </c>
    </row>
    <row r="1444" spans="1:9" s="2" customFormat="1" ht="45" customHeight="1">
      <c r="A1444" s="24" t="s">
        <v>1459</v>
      </c>
      <c r="B1444" s="6" t="s">
        <v>1692</v>
      </c>
      <c r="C1444" s="6" t="s">
        <v>5475</v>
      </c>
      <c r="D1444" s="4" t="s">
        <v>2411</v>
      </c>
      <c r="E1444" s="360">
        <v>45279</v>
      </c>
      <c r="F1444" s="25" t="s">
        <v>5476</v>
      </c>
      <c r="G1444" s="354" t="s">
        <v>5452</v>
      </c>
      <c r="H1444" s="355">
        <v>8527.52</v>
      </c>
      <c r="I1444" s="417">
        <v>9575.58</v>
      </c>
    </row>
    <row r="1445" spans="1:9" s="2" customFormat="1" ht="45" customHeight="1">
      <c r="A1445" s="24" t="s">
        <v>1460</v>
      </c>
      <c r="B1445" s="10" t="s">
        <v>1915</v>
      </c>
      <c r="C1445" s="10" t="s">
        <v>5477</v>
      </c>
      <c r="D1445" s="7" t="s">
        <v>5478</v>
      </c>
      <c r="E1445" s="35" t="s">
        <v>3153</v>
      </c>
      <c r="F1445" s="82" t="s">
        <v>5479</v>
      </c>
      <c r="G1445" s="336" t="s">
        <v>3677</v>
      </c>
      <c r="H1445" s="69">
        <v>5600</v>
      </c>
      <c r="I1445" s="414">
        <v>6888</v>
      </c>
    </row>
    <row r="1446" spans="1:9" s="2" customFormat="1" ht="45" customHeight="1">
      <c r="A1446" s="24" t="s">
        <v>1461</v>
      </c>
      <c r="B1446" s="10" t="s">
        <v>5480</v>
      </c>
      <c r="C1446" s="10" t="s">
        <v>5481</v>
      </c>
      <c r="D1446" s="7" t="s">
        <v>5482</v>
      </c>
      <c r="E1446" s="4" t="s">
        <v>3248</v>
      </c>
      <c r="F1446" s="82" t="s">
        <v>5485</v>
      </c>
      <c r="G1446" s="336" t="s">
        <v>3181</v>
      </c>
      <c r="H1446" s="69">
        <v>650</v>
      </c>
      <c r="I1446" s="414">
        <v>799.5</v>
      </c>
    </row>
    <row r="1447" spans="1:9" s="2" customFormat="1" ht="45" customHeight="1">
      <c r="A1447" s="24" t="s">
        <v>1462</v>
      </c>
      <c r="B1447" s="10" t="s">
        <v>5480</v>
      </c>
      <c r="C1447" s="10" t="s">
        <v>5481</v>
      </c>
      <c r="D1447" s="7" t="s">
        <v>5483</v>
      </c>
      <c r="E1447" s="35" t="s">
        <v>5484</v>
      </c>
      <c r="F1447" s="82" t="s">
        <v>5486</v>
      </c>
      <c r="G1447" s="336" t="s">
        <v>4632</v>
      </c>
      <c r="H1447" s="69">
        <v>1800</v>
      </c>
      <c r="I1447" s="414">
        <v>2214</v>
      </c>
    </row>
    <row r="1448" spans="1:9" s="2" customFormat="1" ht="45" customHeight="1">
      <c r="A1448" s="24" t="s">
        <v>1463</v>
      </c>
      <c r="B1448" s="10" t="s">
        <v>1993</v>
      </c>
      <c r="C1448" s="10" t="s">
        <v>5487</v>
      </c>
      <c r="D1448" s="7" t="s">
        <v>5488</v>
      </c>
      <c r="E1448" s="4" t="s">
        <v>3174</v>
      </c>
      <c r="F1448" s="82" t="s">
        <v>5501</v>
      </c>
      <c r="G1448" s="336" t="s">
        <v>3181</v>
      </c>
      <c r="H1448" s="69">
        <v>150</v>
      </c>
      <c r="I1448" s="414">
        <v>150</v>
      </c>
    </row>
    <row r="1449" spans="1:9" s="2" customFormat="1" ht="45" customHeight="1">
      <c r="A1449" s="24" t="s">
        <v>1464</v>
      </c>
      <c r="B1449" s="10" t="s">
        <v>1938</v>
      </c>
      <c r="C1449" s="10" t="s">
        <v>5489</v>
      </c>
      <c r="D1449" s="7" t="s">
        <v>5490</v>
      </c>
      <c r="E1449" s="35" t="s">
        <v>3288</v>
      </c>
      <c r="F1449" s="82" t="s">
        <v>5496</v>
      </c>
      <c r="G1449" s="336" t="s">
        <v>5497</v>
      </c>
      <c r="H1449" s="69">
        <v>120</v>
      </c>
      <c r="I1449" s="414">
        <v>147.6</v>
      </c>
    </row>
    <row r="1450" spans="1:9" s="2" customFormat="1" ht="45" customHeight="1">
      <c r="A1450" s="24" t="s">
        <v>1465</v>
      </c>
      <c r="B1450" s="10" t="s">
        <v>1915</v>
      </c>
      <c r="C1450" s="10" t="s">
        <v>5491</v>
      </c>
      <c r="D1450" s="7" t="s">
        <v>5492</v>
      </c>
      <c r="E1450" s="4" t="s">
        <v>3530</v>
      </c>
      <c r="F1450" s="82" t="s">
        <v>5498</v>
      </c>
      <c r="G1450" s="336" t="s">
        <v>3775</v>
      </c>
      <c r="H1450" s="69">
        <v>350</v>
      </c>
      <c r="I1450" s="414">
        <v>430.5</v>
      </c>
    </row>
    <row r="1451" spans="1:9" s="2" customFormat="1" ht="45" customHeight="1">
      <c r="A1451" s="24" t="s">
        <v>1466</v>
      </c>
      <c r="B1451" s="10" t="s">
        <v>1993</v>
      </c>
      <c r="C1451" s="10" t="s">
        <v>5487</v>
      </c>
      <c r="D1451" s="7" t="s">
        <v>5493</v>
      </c>
      <c r="E1451" s="35" t="s">
        <v>5494</v>
      </c>
      <c r="F1451" s="82" t="s">
        <v>5499</v>
      </c>
      <c r="G1451" s="336" t="s">
        <v>3673</v>
      </c>
      <c r="H1451" s="69">
        <v>150</v>
      </c>
      <c r="I1451" s="414">
        <v>150</v>
      </c>
    </row>
    <row r="1452" spans="1:9" s="2" customFormat="1" ht="45" customHeight="1">
      <c r="A1452" s="24" t="s">
        <v>1467</v>
      </c>
      <c r="B1452" s="10" t="s">
        <v>1938</v>
      </c>
      <c r="C1452" s="10" t="s">
        <v>1939</v>
      </c>
      <c r="D1452" s="7" t="s">
        <v>5495</v>
      </c>
      <c r="E1452" s="4" t="s">
        <v>4140</v>
      </c>
      <c r="F1452" s="82" t="s">
        <v>5500</v>
      </c>
      <c r="G1452" s="336" t="s">
        <v>4055</v>
      </c>
      <c r="H1452" s="69">
        <v>80</v>
      </c>
      <c r="I1452" s="414">
        <v>98.4</v>
      </c>
    </row>
    <row r="1453" spans="1:9" s="2" customFormat="1" ht="45" customHeight="1">
      <c r="A1453" s="24" t="s">
        <v>1468</v>
      </c>
      <c r="B1453" s="10" t="s">
        <v>1993</v>
      </c>
      <c r="C1453" s="10" t="s">
        <v>5502</v>
      </c>
      <c r="D1453" s="7" t="s">
        <v>5503</v>
      </c>
      <c r="E1453" s="35" t="s">
        <v>4370</v>
      </c>
      <c r="F1453" s="82" t="s">
        <v>5504</v>
      </c>
      <c r="G1453" s="336" t="s">
        <v>5505</v>
      </c>
      <c r="H1453" s="69">
        <v>150</v>
      </c>
      <c r="I1453" s="414">
        <v>150</v>
      </c>
    </row>
    <row r="1454" spans="1:9" s="2" customFormat="1" ht="45" customHeight="1">
      <c r="A1454" s="24" t="s">
        <v>1469</v>
      </c>
      <c r="B1454" s="10" t="s">
        <v>1993</v>
      </c>
      <c r="C1454" s="10" t="s">
        <v>5506</v>
      </c>
      <c r="D1454" s="7" t="s">
        <v>5507</v>
      </c>
      <c r="E1454" s="4" t="s">
        <v>4370</v>
      </c>
      <c r="F1454" s="82" t="s">
        <v>5508</v>
      </c>
      <c r="G1454" s="336" t="s">
        <v>5505</v>
      </c>
      <c r="H1454" s="69">
        <v>150</v>
      </c>
      <c r="I1454" s="414">
        <v>150</v>
      </c>
    </row>
    <row r="1455" spans="1:9" s="2" customFormat="1" ht="45" customHeight="1">
      <c r="A1455" s="24" t="s">
        <v>1470</v>
      </c>
      <c r="B1455" s="10" t="s">
        <v>1938</v>
      </c>
      <c r="C1455" s="10" t="s">
        <v>1939</v>
      </c>
      <c r="D1455" s="7" t="s">
        <v>5509</v>
      </c>
      <c r="E1455" s="35" t="s">
        <v>4893</v>
      </c>
      <c r="F1455" s="82" t="s">
        <v>5510</v>
      </c>
      <c r="G1455" s="336" t="s">
        <v>5511</v>
      </c>
      <c r="H1455" s="69">
        <v>240</v>
      </c>
      <c r="I1455" s="414">
        <v>295.2</v>
      </c>
    </row>
    <row r="1456" spans="1:9" s="2" customFormat="1" ht="45" customHeight="1">
      <c r="A1456" s="24" t="s">
        <v>1471</v>
      </c>
      <c r="B1456" s="10" t="s">
        <v>5512</v>
      </c>
      <c r="C1456" s="10" t="s">
        <v>5513</v>
      </c>
      <c r="D1456" s="7" t="s">
        <v>1489</v>
      </c>
      <c r="E1456" s="4" t="s">
        <v>5287</v>
      </c>
      <c r="F1456" s="82" t="s">
        <v>5514</v>
      </c>
      <c r="G1456" s="336" t="s">
        <v>5287</v>
      </c>
      <c r="H1456" s="69">
        <v>3057</v>
      </c>
      <c r="I1456" s="414">
        <v>3503.66</v>
      </c>
    </row>
    <row r="1457" spans="1:9" s="2" customFormat="1" ht="45" customHeight="1">
      <c r="A1457" s="24" t="s">
        <v>1472</v>
      </c>
      <c r="B1457" s="10" t="s">
        <v>3260</v>
      </c>
      <c r="C1457" s="10" t="s">
        <v>5515</v>
      </c>
      <c r="D1457" s="7" t="s">
        <v>5516</v>
      </c>
      <c r="E1457" s="35" t="s">
        <v>5517</v>
      </c>
      <c r="F1457" s="82" t="s">
        <v>5518</v>
      </c>
      <c r="G1457" s="336">
        <v>45635</v>
      </c>
      <c r="H1457" s="69">
        <v>895.93</v>
      </c>
      <c r="I1457" s="414">
        <v>1102</v>
      </c>
    </row>
    <row r="1458" spans="1:9" s="2" customFormat="1" ht="45" customHeight="1">
      <c r="A1458" s="24" t="s">
        <v>1473</v>
      </c>
      <c r="B1458" s="127" t="s">
        <v>2107</v>
      </c>
      <c r="C1458" s="127" t="s">
        <v>2108</v>
      </c>
      <c r="D1458" s="28" t="s">
        <v>1649</v>
      </c>
      <c r="E1458" s="37" t="s">
        <v>1805</v>
      </c>
      <c r="F1458" s="154" t="s">
        <v>5269</v>
      </c>
      <c r="G1458" s="331">
        <v>45639</v>
      </c>
      <c r="H1458" s="203">
        <v>1626</v>
      </c>
      <c r="I1458" s="392">
        <v>2000</v>
      </c>
    </row>
    <row r="1459" spans="1:9" s="2" customFormat="1" ht="45" customHeight="1">
      <c r="A1459" s="24" t="s">
        <v>1474</v>
      </c>
      <c r="B1459" s="10" t="s">
        <v>5521</v>
      </c>
      <c r="C1459" s="10" t="s">
        <v>5519</v>
      </c>
      <c r="D1459" s="7" t="s">
        <v>3100</v>
      </c>
      <c r="E1459" s="35"/>
      <c r="F1459" s="82" t="s">
        <v>5520</v>
      </c>
      <c r="G1459" s="336">
        <v>45649</v>
      </c>
      <c r="H1459" s="69">
        <v>3957.72</v>
      </c>
      <c r="I1459" s="414">
        <v>4868</v>
      </c>
    </row>
    <row r="1460" spans="1:9" s="2" customFormat="1" ht="45" customHeight="1">
      <c r="A1460" s="24" t="s">
        <v>1475</v>
      </c>
      <c r="B1460" s="10" t="s">
        <v>5522</v>
      </c>
      <c r="C1460" s="10" t="s">
        <v>5523</v>
      </c>
      <c r="D1460" s="7" t="s">
        <v>5524</v>
      </c>
      <c r="E1460" s="4" t="s">
        <v>5271</v>
      </c>
      <c r="F1460" s="82" t="s">
        <v>5525</v>
      </c>
      <c r="G1460" s="336">
        <v>45646</v>
      </c>
      <c r="H1460" s="69">
        <v>4000</v>
      </c>
      <c r="I1460" s="414">
        <v>4920</v>
      </c>
    </row>
    <row r="1461" spans="1:9" s="2" customFormat="1" ht="45" customHeight="1">
      <c r="A1461" s="24" t="s">
        <v>1476</v>
      </c>
      <c r="B1461" s="10" t="s">
        <v>5526</v>
      </c>
      <c r="C1461" s="10" t="s">
        <v>5527</v>
      </c>
      <c r="D1461" s="7" t="s">
        <v>5528</v>
      </c>
      <c r="E1461" s="35" t="s">
        <v>5271</v>
      </c>
      <c r="F1461" s="82" t="s">
        <v>5529</v>
      </c>
      <c r="G1461" s="336">
        <v>45645</v>
      </c>
      <c r="H1461" s="69">
        <v>11585.37</v>
      </c>
      <c r="I1461" s="414">
        <v>14250</v>
      </c>
    </row>
    <row r="1462" spans="1:9" s="2" customFormat="1" ht="45" customHeight="1">
      <c r="A1462" s="24" t="s">
        <v>1477</v>
      </c>
      <c r="B1462" s="10"/>
      <c r="C1462" s="10"/>
      <c r="D1462" s="7"/>
      <c r="E1462" s="35"/>
      <c r="F1462" s="82"/>
      <c r="G1462" s="336"/>
      <c r="H1462" s="69"/>
      <c r="I1462" s="414"/>
    </row>
    <row r="1463" spans="1:9" s="2" customFormat="1" ht="45" customHeight="1">
      <c r="A1463" s="24" t="s">
        <v>1478</v>
      </c>
      <c r="B1463" s="10"/>
      <c r="C1463" s="10"/>
      <c r="D1463" s="7"/>
      <c r="E1463" s="4"/>
      <c r="F1463" s="82"/>
      <c r="G1463" s="336"/>
      <c r="H1463" s="69"/>
      <c r="I1463" s="414"/>
    </row>
    <row r="1464" spans="1:9" s="2" customFormat="1" ht="45" customHeight="1">
      <c r="A1464" s="24" t="s">
        <v>1479</v>
      </c>
      <c r="B1464" s="10"/>
      <c r="C1464" s="10"/>
      <c r="D1464" s="7"/>
      <c r="E1464" s="35"/>
      <c r="F1464" s="82"/>
      <c r="G1464" s="336"/>
      <c r="H1464" s="69"/>
      <c r="I1464" s="414"/>
    </row>
    <row r="1465" spans="1:9" s="2" customFormat="1" ht="45" customHeight="1">
      <c r="A1465" s="24" t="s">
        <v>1480</v>
      </c>
      <c r="B1465" s="10"/>
      <c r="C1465" s="10"/>
      <c r="D1465" s="7"/>
      <c r="E1465" s="4"/>
      <c r="F1465" s="82"/>
      <c r="G1465" s="336"/>
      <c r="H1465" s="69"/>
      <c r="I1465" s="414"/>
    </row>
    <row r="1466" spans="1:9" s="2" customFormat="1" ht="28.5" customHeight="1" thickBot="1">
      <c r="A1466" s="24" t="s">
        <v>1481</v>
      </c>
      <c r="B1466" s="226"/>
      <c r="C1466" s="226"/>
      <c r="D1466" s="226"/>
      <c r="E1466" s="227"/>
      <c r="F1466" s="228"/>
      <c r="G1466" s="342"/>
      <c r="H1466" s="229">
        <f>SUM(H7:H1465)</f>
        <v>3505600.8499999861</v>
      </c>
      <c r="I1466" s="419">
        <f>SUM(I7:I1465)</f>
        <v>4071700.6797999912</v>
      </c>
    </row>
    <row r="1467" spans="1:9" s="2" customFormat="1" ht="23.25" customHeight="1">
      <c r="A1467" s="24"/>
      <c r="B1467"/>
      <c r="C1467"/>
      <c r="D1467"/>
      <c r="E1467"/>
      <c r="F1467"/>
      <c r="G1467" s="343"/>
      <c r="H1467"/>
      <c r="I1467"/>
    </row>
    <row r="1468" spans="1:9" ht="16.5">
      <c r="A1468" s="3"/>
    </row>
    <row r="1470" spans="1:9">
      <c r="I1470" s="2"/>
    </row>
  </sheetData>
  <sheetProtection algorithmName="SHA-512" hashValue="NgwO5B1Da22PGblB73At0FTUzZi3LlkLqlHqfWLeV6Mzx8pIP6peGc6zO4o/KGFsAxflYC6Y+rrRIH2CKj57Yg==" saltValue="nEOr1Hh7BynkVpx/uPxiuw==" spinCount="100000" sheet="1" objects="1" scenarios="1"/>
  <autoFilter ref="A6:I1467" xr:uid="{00000000-0009-0000-0000-000000000000}">
    <filterColumn colId="7" showButton="0"/>
  </autoFilter>
  <mergeCells count="10">
    <mergeCell ref="H6:I6"/>
    <mergeCell ref="A1:I1"/>
    <mergeCell ref="A2:B2"/>
    <mergeCell ref="F2:F4"/>
    <mergeCell ref="G2:I2"/>
    <mergeCell ref="A3:B3"/>
    <mergeCell ref="G3:I3"/>
    <mergeCell ref="A4:B4"/>
    <mergeCell ref="D4:E4"/>
    <mergeCell ref="G4:I4"/>
  </mergeCells>
  <phoneticPr fontId="22" type="noConversion"/>
  <pageMargins left="0.23622047244094491" right="0.23622047244094491" top="0.74803149606299213" bottom="0.74803149606299213" header="0.31496062992125984" footer="0.31496062992125984"/>
  <pageSetup paperSize="8" scale="63" fitToHeight="0" orientation="landscape" r:id="rId1"/>
  <headerFooter>
    <oddHeader>&amp;CRejestr udzielonych zleceń / zamówień / umów poniżej 14 000 euro</oddHeader>
    <oddFooter>&amp;CData wydruku &amp;D&amp;R&amp;P / 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25"/>
  <sheetData/>
  <phoneticPr fontId="2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A5" sqref="A5"/>
    </sheetView>
  </sheetViews>
  <sheetFormatPr defaultRowHeight="14.25"/>
  <sheetData/>
  <phoneticPr fontId="2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V 1</vt:lpstr>
      <vt:lpstr>Arkusz2</vt:lpstr>
      <vt:lpstr>Arkusz3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Gmina Lwówek - Urząd Miasta i Gminy Lwówek</cp:lastModifiedBy>
  <cp:lastPrinted>2025-01-13T10:00:21Z</cp:lastPrinted>
  <dcterms:created xsi:type="dcterms:W3CDTF">2014-01-15T21:02:13Z</dcterms:created>
  <dcterms:modified xsi:type="dcterms:W3CDTF">2025-01-29T08:31:42Z</dcterms:modified>
</cp:coreProperties>
</file>