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ciejpiechowiak\Documents\Zamówienia publiczne\Moje rejestry\Rejestr zbiorczy\2020\"/>
    </mc:Choice>
  </mc:AlternateContent>
  <xr:revisionPtr revIDLastSave="0" documentId="13_ncr:1_{AFEE45B1-A236-40DF-A547-F4E3A05535B1}" xr6:coauthVersionLast="46" xr6:coauthVersionMax="46" xr10:uidLastSave="{00000000-0000-0000-0000-000000000000}"/>
  <workbookProtection workbookAlgorithmName="SHA-512" workbookHashValue="uks77eMtNXWhaZ1zCcgg9u1jX5K0lN5+yxR/eKXN9XbOu6GM0DyzcB11VdBn0md9Rv0wJvRmVHj5X2Ig80MsKA==" workbookSaltValue="lDwJ1TfNfu3uOl2+bEwYeg==" workbookSpinCount="100000" lockStructure="1"/>
  <bookViews>
    <workbookView xWindow="-120" yWindow="-120" windowWidth="25440" windowHeight="15390" xr2:uid="{00000000-000D-0000-FFFF-FFFF00000000}"/>
  </bookViews>
  <sheets>
    <sheet name="V 1" sheetId="1" r:id="rId1"/>
    <sheet name="Arkusz2" sheetId="2" r:id="rId2"/>
    <sheet name="Arkusz3" sheetId="3" r:id="rId3"/>
  </sheets>
  <definedNames>
    <definedName name="_xlnm._FilterDatabase" localSheetId="0" hidden="1">'V 1'!$A$6:$M$973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85" i="1" l="1"/>
  <c r="I858" i="1" l="1"/>
  <c r="I857" i="1" l="1"/>
  <c r="I846" i="1"/>
  <c r="I840" i="1" l="1"/>
  <c r="I841" i="1"/>
  <c r="I842" i="1"/>
  <c r="I843" i="1"/>
  <c r="I844" i="1"/>
  <c r="I832" i="1" l="1"/>
  <c r="I772" i="1" l="1"/>
  <c r="I771" i="1"/>
  <c r="I770" i="1"/>
  <c r="I712" i="1"/>
  <c r="I707" i="1" l="1"/>
  <c r="I697" i="1" l="1"/>
  <c r="I695" i="1" l="1"/>
  <c r="I688" i="1" l="1"/>
  <c r="I687" i="1"/>
  <c r="I683" i="1" l="1"/>
  <c r="I682" i="1"/>
  <c r="I680" i="1"/>
  <c r="I602" i="1" l="1"/>
  <c r="I598" i="1" l="1"/>
  <c r="I575" i="1" l="1"/>
  <c r="I382" i="1"/>
  <c r="I352" i="1" l="1"/>
  <c r="I346" i="1"/>
  <c r="I278" i="1" l="1"/>
  <c r="I271" i="1" l="1"/>
  <c r="J6" i="1"/>
  <c r="I73" i="1" l="1"/>
  <c r="I72" i="1"/>
  <c r="I71" i="1" l="1"/>
  <c r="I973" i="1" s="1"/>
  <c r="I976" i="1" s="1"/>
  <c r="H973" i="1" l="1"/>
  <c r="H976" i="1" s="1"/>
</calcChain>
</file>

<file path=xl/sharedStrings.xml><?xml version="1.0" encoding="utf-8"?>
<sst xmlns="http://schemas.openxmlformats.org/spreadsheetml/2006/main" count="9231" uniqueCount="3737">
  <si>
    <t>Lp</t>
  </si>
  <si>
    <t>kwota netto faktury</t>
  </si>
  <si>
    <t>kwota brutto faktury</t>
  </si>
  <si>
    <t>Zlecenie/Zamówienie/Umowę udzielono Wykonawcy</t>
  </si>
  <si>
    <t>Data zlecenia/ zamówienia/ umowy</t>
  </si>
  <si>
    <t>Prowadzący rejestr:</t>
  </si>
  <si>
    <t>Firma "X" ul. "YYYYYYYY", z miejscowości "ZZZ"</t>
  </si>
  <si>
    <t>wpisać kwotę beż użycia kropki oraz spacji, można użyć przecinka</t>
  </si>
  <si>
    <t>Nr faktury / rachunku</t>
  </si>
  <si>
    <t>data faktury / rachunku</t>
  </si>
  <si>
    <t>nr z dokumentu</t>
  </si>
  <si>
    <t>----</t>
  </si>
  <si>
    <t>-----</t>
  </si>
  <si>
    <t>pola niebieskie należy wypełniać</t>
  </si>
  <si>
    <t>pola żółte wypełniają się automatycznie</t>
  </si>
  <si>
    <t>Rejestr za rok</t>
  </si>
  <si>
    <t>pól szarych nie modyfikować</t>
  </si>
  <si>
    <t>Referat/Jednostka/Szkoła</t>
  </si>
  <si>
    <t>Przykład</t>
  </si>
  <si>
    <t>Rejestr udzielonych zleceń / zamówień / umów nie przekraczających 30 000 euro</t>
  </si>
  <si>
    <t>UMiG Lwówek</t>
  </si>
  <si>
    <t xml:space="preserve">krótki opis zlecenia/ zamówienia/ umowy </t>
  </si>
  <si>
    <t>zlecenie/ zamówienie/ usługę wykonano na podstawie</t>
  </si>
  <si>
    <t>wpisać numer zlecenia, umowy lub zaznaczyć "na podstawie decyzji burmistrza</t>
  </si>
  <si>
    <t>Imię i nazwisko osoby wprowadzającej</t>
  </si>
  <si>
    <t>zakup "a", wykonanie "b" , opłata za "c" za okres "d"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</si>
  <si>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</si>
  <si>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</si>
  <si>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</si>
  <si>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</si>
  <si>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</si>
  <si>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</si>
  <si>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</si>
  <si>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</si>
  <si>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</si>
  <si>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</si>
  <si>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</si>
  <si>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</si>
  <si>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</si>
  <si>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</si>
  <si>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</si>
  <si>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</si>
  <si>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</si>
  <si>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</si>
  <si>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</si>
  <si>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</si>
  <si>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</si>
  <si>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</si>
  <si>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</si>
  <si>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</si>
  <si>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</si>
  <si>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</si>
  <si>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</si>
  <si>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</si>
  <si>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</si>
  <si>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</si>
  <si>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</si>
  <si>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</si>
  <si>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</si>
  <si>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</si>
  <si>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</si>
  <si>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</si>
  <si>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</si>
  <si>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</si>
  <si>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</si>
  <si>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</si>
  <si>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</si>
  <si>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</si>
  <si>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</si>
  <si>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</si>
  <si>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</si>
  <si>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</si>
  <si>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</si>
  <si>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</si>
  <si>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</si>
  <si>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</si>
  <si>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</si>
  <si>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</si>
  <si>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</si>
  <si>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</si>
  <si>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</si>
  <si>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</si>
  <si>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</si>
  <si>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</si>
  <si>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</si>
  <si>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</si>
  <si>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</si>
  <si>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</si>
  <si>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</si>
  <si>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</si>
  <si>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</si>
  <si>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</si>
  <si>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</si>
  <si>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</si>
  <si>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</si>
  <si>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</si>
  <si>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</si>
  <si>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</si>
  <si>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</si>
  <si>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</si>
  <si>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</si>
  <si>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</si>
  <si>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</si>
  <si>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</si>
  <si>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</si>
  <si>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</si>
  <si>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</si>
  <si>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</si>
  <si>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</si>
  <si>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</si>
  <si>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</si>
  <si>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</si>
  <si>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</si>
  <si>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</si>
  <si>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</si>
  <si>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</si>
  <si>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</si>
  <si>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</si>
  <si>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</si>
  <si>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</si>
  <si>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</si>
  <si>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</si>
  <si>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</si>
  <si>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</si>
  <si>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</si>
  <si>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</si>
  <si>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</si>
  <si>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</si>
  <si>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</si>
  <si>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</si>
  <si>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</si>
  <si>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</si>
  <si>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</si>
  <si>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</si>
  <si>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</si>
  <si>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</si>
  <si>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</si>
  <si>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</si>
  <si>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</si>
  <si>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</si>
  <si>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</si>
  <si>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</si>
  <si>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</si>
  <si>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</si>
  <si>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</si>
  <si>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</si>
  <si>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</si>
  <si>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</si>
  <si>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</si>
  <si>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</si>
  <si>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</si>
  <si>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</si>
  <si>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</si>
  <si>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</si>
  <si>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</si>
  <si>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</si>
  <si>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</si>
  <si>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</si>
  <si>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</si>
  <si>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</si>
  <si>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</si>
  <si>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</si>
  <si>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</si>
  <si>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</si>
  <si>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</si>
  <si>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</si>
  <si>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</si>
  <si>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</si>
  <si>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</si>
  <si>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</si>
  <si>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</si>
  <si>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</si>
  <si>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</si>
  <si>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</si>
  <si>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</si>
  <si>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</si>
  <si>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</si>
  <si>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</si>
  <si>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</si>
  <si>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</si>
  <si>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</si>
  <si>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</si>
  <si>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</si>
  <si>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</si>
  <si>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</si>
  <si>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</si>
  <si>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</si>
  <si>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</si>
  <si>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</si>
  <si>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</si>
  <si>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</si>
  <si>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</si>
  <si>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</si>
  <si>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</si>
  <si>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</si>
  <si>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</si>
  <si>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</si>
  <si>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</si>
  <si>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</si>
  <si>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</si>
  <si>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</si>
  <si>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</si>
  <si>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</si>
  <si>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</si>
  <si>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</si>
  <si>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</si>
  <si>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</si>
  <si>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</si>
  <si>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</si>
  <si>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</si>
  <si>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</si>
  <si>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</si>
  <si>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</si>
  <si>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</si>
  <si>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</si>
  <si>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</si>
  <si>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</si>
  <si>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</si>
  <si>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</si>
  <si>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</si>
  <si>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</si>
  <si>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</si>
  <si>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</si>
  <si>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</si>
  <si>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</si>
  <si>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</si>
  <si>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</si>
  <si>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</si>
  <si>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</si>
  <si>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</si>
  <si>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</si>
  <si>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</si>
  <si>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</si>
  <si>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</si>
  <si>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</si>
  <si>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</si>
  <si>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</si>
  <si>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</si>
  <si>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</si>
  <si>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</si>
  <si>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</si>
  <si>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</si>
  <si>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</si>
  <si>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</si>
  <si>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</si>
  <si>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</si>
  <si>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</si>
  <si>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</si>
  <si>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</si>
  <si>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</si>
  <si>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</si>
  <si>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</si>
  <si>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</si>
  <si>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</si>
  <si>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</si>
  <si>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</si>
  <si>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</si>
  <si>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</si>
  <si>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</si>
  <si>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</si>
  <si>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</si>
  <si>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</si>
  <si>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</si>
  <si>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</si>
  <si>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</si>
  <si>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</si>
  <si>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</si>
  <si>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</si>
  <si>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</si>
  <si>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</si>
  <si>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</si>
  <si>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</si>
  <si>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</si>
  <si>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</si>
  <si>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</si>
  <si>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</si>
  <si>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</si>
  <si>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</si>
  <si>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</si>
  <si>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</si>
  <si>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</si>
  <si>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</si>
  <si>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</si>
  <si>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</si>
  <si>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</si>
  <si>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</si>
  <si>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</si>
  <si>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</si>
  <si>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</si>
  <si>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</si>
  <si>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</si>
  <si>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</si>
  <si>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</si>
  <si>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</si>
  <si>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</si>
  <si>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</si>
  <si>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</si>
  <si>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</si>
  <si>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</si>
  <si>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</si>
  <si>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</si>
  <si>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</si>
  <si>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</si>
  <si>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</si>
  <si>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</si>
  <si>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</si>
  <si>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</si>
  <si>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</si>
  <si>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</si>
  <si>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</si>
  <si>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</si>
  <si>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</si>
  <si>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</si>
  <si>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</si>
  <si>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</si>
  <si>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</si>
  <si>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</si>
  <si>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</si>
  <si>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</si>
  <si>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</si>
  <si>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</si>
  <si>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</si>
  <si>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</si>
  <si>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</si>
  <si>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</si>
  <si>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</si>
  <si>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</si>
  <si>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</si>
  <si>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</si>
  <si>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</si>
  <si>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</si>
  <si>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</si>
  <si>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</si>
  <si>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</si>
  <si>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</si>
  <si>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</si>
  <si>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</si>
  <si>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</si>
  <si>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</si>
  <si>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</si>
  <si>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</si>
  <si>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</si>
  <si>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</si>
  <si>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</si>
  <si>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</si>
  <si>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</si>
  <si>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</si>
  <si>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</si>
  <si>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</si>
  <si>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</si>
  <si>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</si>
  <si>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</si>
  <si>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</si>
  <si>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</si>
  <si>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</si>
  <si>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</si>
  <si>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</si>
  <si>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</si>
  <si>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</si>
  <si>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</si>
  <si>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</si>
  <si>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</si>
  <si>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</si>
  <si>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</si>
  <si>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</si>
  <si>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</si>
  <si>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</si>
  <si>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</si>
  <si>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</si>
  <si>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</si>
  <si>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</si>
  <si>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</si>
  <si>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</si>
  <si>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</si>
  <si>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</si>
  <si>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</si>
  <si>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</si>
  <si>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</si>
  <si>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</si>
  <si>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</si>
  <si>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</si>
  <si>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</si>
  <si>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</si>
  <si>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</si>
  <si>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</si>
  <si>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</si>
  <si>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</si>
  <si>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</si>
  <si>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</si>
  <si>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</si>
  <si>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</si>
  <si>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</si>
  <si>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</si>
  <si>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</si>
  <si>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</si>
  <si>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</si>
  <si>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</si>
  <si>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</si>
  <si>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</si>
  <si>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</si>
  <si>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</si>
  <si>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</si>
  <si>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</si>
  <si>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</si>
  <si>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</si>
  <si>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</si>
  <si>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</si>
  <si>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</si>
  <si>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</si>
  <si>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</si>
  <si>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</si>
  <si>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</si>
  <si>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</si>
  <si>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</si>
  <si>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</si>
  <si>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</si>
  <si>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</si>
  <si>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</si>
  <si>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</si>
  <si>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</si>
  <si>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</si>
  <si>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</si>
  <si>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</si>
  <si>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</si>
  <si>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</si>
  <si>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</si>
  <si>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</si>
  <si>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</si>
  <si>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</si>
  <si>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</si>
  <si>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</si>
  <si>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</si>
  <si>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</si>
  <si>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</si>
  <si>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</si>
  <si>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</si>
  <si>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</si>
  <si>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</si>
  <si>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</si>
  <si>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</si>
  <si>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</si>
  <si>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</si>
  <si>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</si>
  <si>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</si>
  <si>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</si>
  <si>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</si>
  <si>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</si>
  <si>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</si>
  <si>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</si>
  <si>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</si>
  <si>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</si>
  <si>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</si>
  <si>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</si>
  <si>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</si>
  <si>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</si>
  <si>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</si>
  <si>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</si>
  <si>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</si>
  <si>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</si>
  <si>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</si>
  <si>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</si>
  <si>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</si>
  <si>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</si>
  <si>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</si>
  <si>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</si>
  <si>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</si>
  <si>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</si>
  <si>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</si>
  <si>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</si>
  <si>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</si>
  <si>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</si>
  <si>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</si>
  <si>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</si>
  <si>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</si>
  <si>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</si>
  <si>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</si>
  <si>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</si>
  <si>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</si>
  <si>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</si>
  <si>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</si>
  <si>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</si>
  <si>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</si>
  <si>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</si>
  <si>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</si>
  <si>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</si>
  <si>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</si>
  <si>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</si>
  <si>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</si>
  <si>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</si>
  <si>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</si>
  <si>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</si>
  <si>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</si>
  <si>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</si>
  <si>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</si>
  <si>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</si>
  <si>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</si>
  <si>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</si>
  <si>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</si>
  <si>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</si>
  <si>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</si>
  <si>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</si>
  <si>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</si>
  <si>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</si>
  <si>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</si>
  <si>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</si>
  <si>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</si>
  <si>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</si>
  <si>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</si>
  <si>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</si>
  <si>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</si>
  <si>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</si>
  <si>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</si>
  <si>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</si>
  <si>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</si>
  <si>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</si>
  <si>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</si>
  <si>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</si>
  <si>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</si>
  <si>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</si>
  <si>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</si>
  <si>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</si>
  <si>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</si>
  <si>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</si>
  <si>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</si>
  <si>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</si>
  <si>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</si>
  <si>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</si>
  <si>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</si>
  <si>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</si>
  <si>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</si>
  <si>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</si>
  <si>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</si>
  <si>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</si>
  <si>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</si>
  <si>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</si>
  <si>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</si>
  <si>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</si>
  <si>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</si>
  <si>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</si>
  <si>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</si>
  <si>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</si>
  <si>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</si>
  <si>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</si>
  <si>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</si>
  <si>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</si>
  <si>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</si>
  <si>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</si>
  <si>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</si>
  <si>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</si>
  <si>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</si>
  <si>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</si>
  <si>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</si>
  <si>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</si>
  <si>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</si>
  <si>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</si>
  <si>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</si>
  <si>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</si>
  <si>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</si>
  <si>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</si>
  <si>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</si>
  <si>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</si>
  <si>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</si>
  <si>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</si>
  <si>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</si>
  <si>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</si>
  <si>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</si>
  <si>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</si>
  <si>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</si>
  <si>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</si>
  <si>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</si>
  <si>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</si>
  <si>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</si>
  <si>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</si>
  <si>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</si>
  <si>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</si>
  <si>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</si>
  <si>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</si>
  <si>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</si>
  <si>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</si>
  <si>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</si>
  <si>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</si>
  <si>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</si>
  <si>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</si>
  <si>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</si>
  <si>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</si>
  <si>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</si>
  <si>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</si>
  <si>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</si>
  <si>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</si>
  <si>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</si>
  <si>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</si>
  <si>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</si>
  <si>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</si>
  <si>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</si>
  <si>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</si>
  <si>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</si>
  <si>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</si>
  <si>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</si>
  <si>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</si>
  <si>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</si>
  <si>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</si>
  <si>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</si>
  <si>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</si>
  <si>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</si>
  <si>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</si>
  <si>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</si>
  <si>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</si>
  <si>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</si>
  <si>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</si>
  <si>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</si>
  <si>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</si>
  <si>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</si>
  <si>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</si>
  <si>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</si>
  <si>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</si>
  <si>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</si>
  <si>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</si>
  <si>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</si>
  <si>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</si>
  <si>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</si>
  <si>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</si>
  <si>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</si>
  <si>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</si>
  <si>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</si>
  <si>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</si>
  <si>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</si>
  <si>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</si>
  <si>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</si>
  <si>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</si>
  <si>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</si>
  <si>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</si>
  <si>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</si>
  <si>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</si>
  <si>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</si>
  <si>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</si>
  <si>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</si>
  <si>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</si>
  <si>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</si>
  <si>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</si>
  <si>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</si>
  <si>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</si>
  <si>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</si>
  <si>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</si>
  <si>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</si>
  <si>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</si>
  <si>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</si>
  <si>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</si>
  <si>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</si>
  <si>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</si>
  <si>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</si>
  <si>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</si>
  <si>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</si>
  <si>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</si>
  <si>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</si>
  <si>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</si>
  <si>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</si>
  <si>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</si>
  <si>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</si>
  <si>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</si>
  <si>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</si>
  <si>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</si>
  <si>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</si>
  <si>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</si>
  <si>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</si>
  <si>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</si>
  <si>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</si>
  <si>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</si>
  <si>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</si>
  <si>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</si>
  <si>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</si>
  <si>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</si>
  <si>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</si>
  <si>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</si>
  <si>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</si>
  <si>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</si>
  <si>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</si>
  <si>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</si>
  <si>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</si>
  <si>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</si>
  <si>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</si>
  <si>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</si>
  <si>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</si>
  <si>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</si>
  <si>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</si>
  <si>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</si>
  <si>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</si>
  <si>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</si>
  <si>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</si>
  <si>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</si>
  <si>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</si>
  <si>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</si>
  <si>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</si>
  <si>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</si>
  <si>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</si>
  <si>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</si>
  <si>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</si>
  <si>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</si>
  <si>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</si>
  <si>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</si>
  <si>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</si>
  <si>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</si>
  <si>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</si>
  <si>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</si>
  <si>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</si>
  <si>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</si>
  <si>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</si>
  <si>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</si>
  <si>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</si>
  <si>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</si>
  <si>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</si>
  <si>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</si>
  <si>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</si>
  <si>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</si>
  <si>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</si>
  <si>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</si>
  <si>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</si>
  <si>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</si>
  <si>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</si>
  <si>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</si>
  <si>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</si>
  <si>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</si>
  <si>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</si>
  <si>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</si>
  <si>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</si>
  <si>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</si>
  <si>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</si>
  <si>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</si>
  <si>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</si>
  <si>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</si>
  <si>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</si>
  <si>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</si>
  <si>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</si>
  <si>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</si>
  <si>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</si>
  <si>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</si>
  <si>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</si>
  <si>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</si>
  <si>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</si>
  <si>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</si>
  <si>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</si>
  <si>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603.</t>
  </si>
  <si>
    <t>194.</t>
  </si>
  <si>
    <t>Dotyczy Funduszu Sołeckiego</t>
  </si>
  <si>
    <t xml:space="preserve">Wydatek dotyczy sołectwa/miasta </t>
  </si>
  <si>
    <t>UWAGI</t>
  </si>
  <si>
    <t>Wydatek dotyczy Funduszu Sołeckiego w całości T (tak), N (nie dotyczy FS), C (częściowo)</t>
  </si>
  <si>
    <t>dd.mm.rrrr</t>
  </si>
  <si>
    <t>wyszczególnienie miejscowości, jeśli wydatek dotyczy kilku miejscowości. Jeśli wydatek dotyczy całej gminy, piszemy GMINA. Jeśli wydatrk dotyczy Urzędu - UMiG</t>
  </si>
  <si>
    <t>Brody, Marszewo, (B-M), Bródki (BRÓ), Chmielinko (CHM), Grońsko GRO, Józefowo i Mokre Orgory (JÓZ), Komorowo (KOM), Komorowice, Grudzianka (K-G), Konin (KON), Krzywy Las (KRL), Linie (LIN), Lipka Wielka (LIP), Pakosław (PAK), Pawłówek (PAW), Posadowo i Posadówek (POS), WŁadysławowo (WŁA), WYmyslanka (WYM), Zębowo i Tarnowiec (ZĘB), Zgierzynka (ZGI), Zygmuntowo (ZYG), Lwówek (LWÓ), jeśli dotyczy kilku miejscowości (M) w ówczas obok w kolumnie uwagi wpisujemy jakich miejscowości</t>
  </si>
  <si>
    <t>Maciej Piechowiak</t>
  </si>
  <si>
    <t>N</t>
  </si>
  <si>
    <t>M</t>
  </si>
  <si>
    <t>UMiG</t>
  </si>
  <si>
    <t>Orange Polska S.A., Al.. Jerozolimskie 160, 02-326 Warszawa</t>
  </si>
  <si>
    <t>umowa nr S12116216</t>
  </si>
  <si>
    <t xml:space="preserve">20-01-2015 </t>
  </si>
  <si>
    <t>416.</t>
  </si>
  <si>
    <t>telefony komórkowe od 26.11.2019 do 25.12.2019</t>
  </si>
  <si>
    <t>19120360182906</t>
  </si>
  <si>
    <t>26-12-2019</t>
  </si>
  <si>
    <t>DAREL Dariusz Kapłon, Józefowo 7  64-310 Lwówek</t>
  </si>
  <si>
    <t>zlecenie 1/2020</t>
  </si>
  <si>
    <t>2/2020</t>
  </si>
  <si>
    <t>Agnieszka Giel</t>
  </si>
  <si>
    <t>T</t>
  </si>
  <si>
    <t>JÓZ</t>
  </si>
  <si>
    <t xml:space="preserve">Zakup okna piwnicznego do Sali wiejskiej w miejscowości Józefowo w ramach działania pn. "Doposażenie, utrzymanie Sali wiejskiej" </t>
  </si>
  <si>
    <t>GS Samopomoc Chłopska, ul. Powstańców Wlkp. 15, Lwówek</t>
  </si>
  <si>
    <t>zapewnienie konsumpcji dla gości podczas obchodów rocznicy wybuchu Powstania Wielkopolskiego na Ziemi Lwóweckiej</t>
  </si>
  <si>
    <t>decyzja burmistrza</t>
  </si>
  <si>
    <t>82/Buf/2020</t>
  </si>
  <si>
    <t>04-01-2020</t>
  </si>
  <si>
    <t>AUTO WATIM Sp.J., ul. Obornicka 4, Poznań</t>
  </si>
  <si>
    <t>wymiana uszkodzonego kierunkowskazu i lusterka bocznego w samochodzie Ford Transit</t>
  </si>
  <si>
    <t>decyzja Burmistrza</t>
  </si>
  <si>
    <t>FV/S/UP/6/20</t>
  </si>
  <si>
    <t>02-01-2020</t>
  </si>
  <si>
    <t>Hurt-Detal "U Kuby". Pl. Niepodległości 3, Nowy Tomyśl</t>
  </si>
  <si>
    <t>zakup  art. higienicznych na potrzeby Urzędu</t>
  </si>
  <si>
    <t>P 16/20</t>
  </si>
  <si>
    <t>03-01-2020</t>
  </si>
  <si>
    <t>TOSHIBA TEC POLAND S.A.    ul. Mineralna 15 a, Warszawa</t>
  </si>
  <si>
    <t>dzierżawa urządzeń grudzień 2019</t>
  </si>
  <si>
    <t>D11402</t>
  </si>
  <si>
    <t>90165248</t>
  </si>
  <si>
    <t>24-12-2019</t>
  </si>
  <si>
    <t>wydruk ponad limit za okres 10.2019 - 12.2019</t>
  </si>
  <si>
    <t>90166007</t>
  </si>
  <si>
    <t>31-12-2019</t>
  </si>
  <si>
    <t xml:space="preserve">ZGK sp. z o.o., ul. Powstańców Wlkp. 40, Lwówek, Okręgowa Stacja Kontroli Pojazdów </t>
  </si>
  <si>
    <t>wykonanie okresowego przeglądu samochodu Renault Trafic do przewozu osób niepełnosprawnych</t>
  </si>
  <si>
    <t>FV/00028/2020</t>
  </si>
  <si>
    <t>08-01-2020</t>
  </si>
  <si>
    <t>GMINA</t>
  </si>
  <si>
    <t>ZGK sp. z o.o., ul. Powstańców Wlkp. 40, Lwówek</t>
  </si>
  <si>
    <t>dopłata do wody i ścieków od 2019.12.01 do 2019.12.31</t>
  </si>
  <si>
    <t>13/2019</t>
  </si>
  <si>
    <t>Sklep Wielobranżowy Przemysław Wyrwał, Lwówek</t>
  </si>
  <si>
    <t>zakup wiązanki pogrzebowej dla Tomasza Sadowskiego</t>
  </si>
  <si>
    <t>9/2020</t>
  </si>
  <si>
    <t>10.01.2020</t>
  </si>
  <si>
    <t>Anna Nowak</t>
  </si>
  <si>
    <t>Eden Springs Sp. z o.o., ul. Perla 10, rowa Górnicza</t>
  </si>
  <si>
    <t>zakup wody zródlanej do konsumpcji w miesiącu grudniu 2019</t>
  </si>
  <si>
    <t>umowa nr 30025369</t>
  </si>
  <si>
    <t>31/09741477</t>
  </si>
  <si>
    <t>GDDKiA, Rejon Nowy Tomyśl</t>
  </si>
  <si>
    <t>za umieszczenie w DK92 kanalizacji sanitarnej w Grońsku i przejścę w Lwówku</t>
  </si>
  <si>
    <t>O.po.Z-17-4360.103.2015.ak</t>
  </si>
  <si>
    <t>11.05.2015</t>
  </si>
  <si>
    <t>Krzysztof Pacholak</t>
  </si>
  <si>
    <t>GRO</t>
  </si>
  <si>
    <t>O.po.Z-17-4360.1.2020.ek</t>
  </si>
  <si>
    <t>02.01.2020</t>
  </si>
  <si>
    <t>za umieszczenie w DK92 przyłączatelekomunikacyjnego (przejście na Zębowo)</t>
  </si>
  <si>
    <t>GDDKiA-O/PO-NT-Z-17-ek-437/184-Z/1551/2014</t>
  </si>
  <si>
    <t>02.09.2014</t>
  </si>
  <si>
    <t>Starostwo Powiatowe, w nowym Tomyślu, ul. Poznańska 33</t>
  </si>
  <si>
    <t>opłata roczna za umieszczenie w pasie drogowym 2709P, 2734P, 2710P, 1881PKanalizacja Pakosław, Brody,  Pakosław  infrastruktury</t>
  </si>
  <si>
    <t>PZD-5420/4/10</t>
  </si>
  <si>
    <t>30.11.2010</t>
  </si>
  <si>
    <t>PAK, BRO</t>
  </si>
  <si>
    <t>opłata roczna za umieszczenie w pasie drogowym 1731P w m. Zębowo (wodociąg Zębowo)</t>
  </si>
  <si>
    <t>PZD-5420/6/22/07</t>
  </si>
  <si>
    <t>29.08.2007</t>
  </si>
  <si>
    <t>ZĘB</t>
  </si>
  <si>
    <t>opłata roczna za umieszczenie w pasie drogowym ul. Młyńska - kanalizacja sanitarna</t>
  </si>
  <si>
    <t>PZD-5548/1/05</t>
  </si>
  <si>
    <t>15.12.2005</t>
  </si>
  <si>
    <t>LWÓ</t>
  </si>
  <si>
    <t>opłata roczna za umieszczenie w pasie drogowym Konin-Pawłówek (wodociąg)</t>
  </si>
  <si>
    <t>PZD-5548/10/05</t>
  </si>
  <si>
    <t>16.12.2005</t>
  </si>
  <si>
    <t>KON, PAW</t>
  </si>
  <si>
    <t>opłata roczna za umieszczenie w pasie drogowym ul. Opalenicka (kanalizacja sanitarna)</t>
  </si>
  <si>
    <t>PZD-5548/2/05</t>
  </si>
  <si>
    <t>PZD-5548/8/05</t>
  </si>
  <si>
    <t>opłata roczna za umieszczenie w pasie drogowym drogi powiatowej w m. Konin (wodociąg)</t>
  </si>
  <si>
    <t>PZD-5548/9/05</t>
  </si>
  <si>
    <t>KON</t>
  </si>
  <si>
    <t>za umieszczenie w pasie drogowym 2734P Brody infrastruktury</t>
  </si>
  <si>
    <t>7130.54.55.2014</t>
  </si>
  <si>
    <t>18.12.2014</t>
  </si>
  <si>
    <t>za umieszczenie w pasie drogowym 2731P  Posadowo  infrastruktury</t>
  </si>
  <si>
    <t>7130.49.43.2014</t>
  </si>
  <si>
    <t>POS</t>
  </si>
  <si>
    <t>za umieszczenie w pasie drogowym 2708P  Pakosław  infrastruktury</t>
  </si>
  <si>
    <t>7130.43.28a.2014</t>
  </si>
  <si>
    <t>PAK</t>
  </si>
  <si>
    <t>za umieszczenie w pasie drogowym 2708P  Chmielinko  infrastruktury</t>
  </si>
  <si>
    <t>7130.53.54.2014</t>
  </si>
  <si>
    <t>LWÓ, JÓZ, CHM</t>
  </si>
  <si>
    <t>za umieszczenie w pasie drogowym 2731P Zębowo-Komorowo infrastruktury</t>
  </si>
  <si>
    <t>7130.45.30.2014</t>
  </si>
  <si>
    <t>KOM, ZĘB</t>
  </si>
  <si>
    <t>za umieszczenie w pasie drogowym 2731P Posadowo infrastruktury</t>
  </si>
  <si>
    <t>7130.44.28b.2014</t>
  </si>
  <si>
    <t>Piekarnia "Gwódź" Sp z o.o. sp. k. Grodzisk Wlkp.</t>
  </si>
  <si>
    <t>zakup artykułów spożywczych na potrzeby sekretariatu</t>
  </si>
  <si>
    <t>418/2020</t>
  </si>
  <si>
    <t>14.01.2020</t>
  </si>
  <si>
    <t>Dulat/Nowak</t>
  </si>
  <si>
    <t>SKLEP WIELOBRANŻOWY Przemysław Wyrwał, Rynek 13, Lwówek</t>
  </si>
  <si>
    <t>zakup wiązanek kwiatów  pod Krzyż  Powstańczy  i wdo konina w związku z rocznicąwybuchu Powstania Wielkopolskiegoh</t>
  </si>
  <si>
    <t>8/2020</t>
  </si>
  <si>
    <t>10-01-2020</t>
  </si>
  <si>
    <t>Firma Kurcewicz - Halina Kurcewicz, Sękowo</t>
  </si>
  <si>
    <t>wykonanie pieczęci "datownika" na potrzeby sekretariatu</t>
  </si>
  <si>
    <t>P/034/2020</t>
  </si>
  <si>
    <t>15.01.2020</t>
  </si>
  <si>
    <t>"FIRMA-TADEX" Sadłocha Tadeusz, ul. Dr. Adamczyka 5, Opalenica</t>
  </si>
  <si>
    <t>mycie samochodów gminnych w myjni samochodowej</t>
  </si>
  <si>
    <t>16/2020</t>
  </si>
  <si>
    <t>Atut P.W. Spółka z o.o., Starowolsztyńska 4B, Rakoniewice, Przyłęk 125A, Nowy Tomyśl</t>
  </si>
  <si>
    <t>zakup paliwa i mat ekploat. do sam. Ford Transit  oraz Renault Trafic w okresie 01.01.2020 do 07.01.2020 r.</t>
  </si>
  <si>
    <t>Umowa</t>
  </si>
  <si>
    <t>19-09-2017</t>
  </si>
  <si>
    <t>000006581/2020/0670/KK</t>
  </si>
  <si>
    <t>07-01-2020</t>
  </si>
  <si>
    <t>Orange Polska S.A. Al.. Jerozolimskie 160, Warszawa</t>
  </si>
  <si>
    <t>połaczenia telefoniczne z telefonu stacjonarnego UMiG w Lwówku w grudniu 2019 + abomanment telefoniczny za styczeń 2020</t>
  </si>
  <si>
    <t>PKB/10101/OC/003441/15</t>
  </si>
  <si>
    <t>22.07.2015</t>
  </si>
  <si>
    <t>11-100087-01202</t>
  </si>
  <si>
    <t>01-01-2020</t>
  </si>
  <si>
    <t>Poczta Polska S. A., ul. Kościuszki 77, Poznań</t>
  </si>
  <si>
    <t>korespondencja pocztowa z UMiG z grudnia 2019</t>
  </si>
  <si>
    <t>1295/CP RH10-7/2010</t>
  </si>
  <si>
    <t>30.09.2010</t>
  </si>
  <si>
    <t>F34374P1219SFAKCMJ</t>
  </si>
  <si>
    <t>dostarczenie wody i odprowadzenie scieków UMiG: 2019.12.06 - 2020.01.08</t>
  </si>
  <si>
    <t>umowa z ZGK</t>
  </si>
  <si>
    <t>R/00029/2020</t>
  </si>
  <si>
    <t>P.H.U. AM Biuro Serwis Marek Piętka, ul. Jana Pawła II 6 Wielka Wieś; Buk</t>
  </si>
  <si>
    <t>zakup materiałów biurowych na potrzeby pracowników Urzędu</t>
  </si>
  <si>
    <t>01/333/20</t>
  </si>
  <si>
    <t>14-01-2020</t>
  </si>
  <si>
    <t>FHU Wicher Karol Jacek Pl. Chopina 18, 64-300 Nowy Tomyśl</t>
  </si>
  <si>
    <t>dorobienie kluczy patent - 3 szt.</t>
  </si>
  <si>
    <t>decyzja Burmistrza Miasta i Gminy Lwówek</t>
  </si>
  <si>
    <t>FS 27/1/2020</t>
  </si>
  <si>
    <t>Kinga Kawała</t>
  </si>
  <si>
    <t>01/371/20</t>
  </si>
  <si>
    <t>15-01-2020</t>
  </si>
  <si>
    <t xml:space="preserve">dostarczenie wody i odprowadzenie scieków Szalety Miejskie: 2019.12.09-2020.01.10 </t>
  </si>
  <si>
    <t>R/00045/2020</t>
  </si>
  <si>
    <t>Hermes Energy Group S.A., ul. Puławska 2, 02-566 Warszawa</t>
  </si>
  <si>
    <t>Paliwo gazowe Urząd odczyt rzeczywisty 29-10-2019 do 30-11-2019</t>
  </si>
  <si>
    <t>Umowa nr B-02/390010/2017</t>
  </si>
  <si>
    <t>31-08-2017</t>
  </si>
  <si>
    <t>Paliwo gazowe Szalety Miejskie, odczyt rzeczywisty 17-07-2019 do 30-11-2019</t>
  </si>
  <si>
    <t>Umowa nr B-02/390012/2017</t>
  </si>
  <si>
    <t>10/135029/25R/FK/2019</t>
  </si>
  <si>
    <t>17-12-2019</t>
  </si>
  <si>
    <t>10/135031/24R/FK/2019</t>
  </si>
  <si>
    <t>Firma Handlowa "Kram" hurtt - detal    Aandrzej Stroiwąs Poznańska 21 62-023 Borówiec</t>
  </si>
  <si>
    <t>zlecenie nr 9/2020</t>
  </si>
  <si>
    <t>09/01/2020</t>
  </si>
  <si>
    <t>46/A/2020</t>
  </si>
  <si>
    <t>10/01/2020</t>
  </si>
  <si>
    <t>BRO</t>
  </si>
  <si>
    <t xml:space="preserve">Zakup lampek choinkowych dla Sołectwa Brody w ramach zadania pn. "Kultywowanie tradycji wiejskich" </t>
  </si>
  <si>
    <t xml:space="preserve">zlecenie nr 8/2020 </t>
  </si>
  <si>
    <t>105/P/2020</t>
  </si>
  <si>
    <t>Sala Bankietowa " Karmazyn " Brody 64-316 Kuślin ul. Polna 20</t>
  </si>
  <si>
    <t>Organizacja spotkania integracyjnego dla mieszkańców Sołectwa Brody</t>
  </si>
  <si>
    <t>zlecenie nr 7/2020</t>
  </si>
  <si>
    <t>04/2020</t>
  </si>
  <si>
    <t>16/01/2020</t>
  </si>
  <si>
    <t>zakup paliwa i mat ekploat. do sam. Ford Transit  oraz Renault Trafic w okresie 08.01.2020 do 14.01.2020 r.</t>
  </si>
  <si>
    <t>000006591/2020/0670/KK</t>
  </si>
  <si>
    <t>Sklep Wielobranzowy Przemysław Wyrwał Rynek 13, 64-310 Lwówek</t>
  </si>
  <si>
    <t>Zakup przedłużacza oraz programatora dla Sołectwa Brody w ramach zadania pn.                   " Doposażenie i utrzymanie biesiadnika"</t>
  </si>
  <si>
    <t xml:space="preserve">Zakup kwiatów dla Sołectwa Brody w ramach działania pn.. "Kultywowanie tradycji wiejskich" </t>
  </si>
  <si>
    <t>1/2020</t>
  </si>
  <si>
    <t>03/01/2020</t>
  </si>
  <si>
    <t>PYRKOWA MIRELA BILEWSKA, Bródki 25, Lwówek</t>
  </si>
  <si>
    <t>zapewnienie konsumpcji dla gości podczas spotkania noworocznego w gmine Lwówek</t>
  </si>
  <si>
    <t>PH-U Eugenia Domiczew, ul. Długa 14, Lwówek</t>
  </si>
  <si>
    <t>14/01/2020</t>
  </si>
  <si>
    <t>17-01-2020</t>
  </si>
  <si>
    <t>5/2020</t>
  </si>
  <si>
    <t>20-01-2020</t>
  </si>
  <si>
    <t>Kancelaria Radcy Prawnego Bartosz Przewoźny, ul. Szczuczyńska 12, Szamotuły</t>
  </si>
  <si>
    <t>obsługa prawna w styczniu 2020</t>
  </si>
  <si>
    <t>umowa</t>
  </si>
  <si>
    <t>30-01-2019</t>
  </si>
  <si>
    <t>PGNiG Obrót Detaliczny sp. Z o.o., ul. Jana Kazimierza 3, 01-248 Warszawa</t>
  </si>
  <si>
    <t>Paliwo gazowe Urząd odczyt rzeczywisty 01-12-2019 do 31-12-2019</t>
  </si>
  <si>
    <t>Sprzedaż z Urzędu</t>
  </si>
  <si>
    <t>1541809/1/2020/F</t>
  </si>
  <si>
    <t>Regionalny Instytut Szkoleń Samorządowych</t>
  </si>
  <si>
    <t>Dominik Bagrowski</t>
  </si>
  <si>
    <t>Szkolenie „Wymiar Podatków i opłat lokalnych 2020”, które odbyło się 24.01.2020 roku w Poznaniu. Uczestnicy: Dominik Bagrowski</t>
  </si>
  <si>
    <t>2020.01.21</t>
  </si>
  <si>
    <t>0250/20/FVS</t>
  </si>
  <si>
    <t>zakup paliwa i mat ekploat. do sam. Ford Transit  oraz Renault Trafic w okresie 15.01.2020 do 21.01.2020 r.</t>
  </si>
  <si>
    <t>000006601/2020/0670/KK</t>
  </si>
  <si>
    <t>21-01-2020</t>
  </si>
  <si>
    <t>udział w szkoleniu</t>
  </si>
  <si>
    <t>decyzja BMiG Lwówek</t>
  </si>
  <si>
    <t>Faktura VAT nr 0219/20/FVS</t>
  </si>
  <si>
    <t>Regionalny Instytut Szkoleń Samorządowych                         Agnieszka Lepisz                                             ul. Grójecka 26/21 02-301 Warszawa</t>
  </si>
  <si>
    <t>23.01.2020</t>
  </si>
  <si>
    <t>Agnieszka Kaczmarek</t>
  </si>
  <si>
    <t>Barbara Paprzycka SunShade, Komorniki 36, 63-004 Tulce</t>
  </si>
  <si>
    <t>wykonanie wzorcowych egzemplarzy flag Gminy Lwówek</t>
  </si>
  <si>
    <t>8/1/2020</t>
  </si>
  <si>
    <t>26-01-2020</t>
  </si>
  <si>
    <t>Wolters Kluwer Polska Sp. z o.o., ul. Przyokopowa 33, 01-208 Warszawa</t>
  </si>
  <si>
    <t>zakup programu LEX Administracja 2020 na potrzeby pracowników Urzędu</t>
  </si>
  <si>
    <t>zamówienie nr 901059210</t>
  </si>
  <si>
    <t>09-01-2020</t>
  </si>
  <si>
    <t>1520023634</t>
  </si>
  <si>
    <t>27-01-2020</t>
  </si>
  <si>
    <t>Paliwo gazowe Szalety Miejskie, odczyt rzeczywisty 01-12-2019 do 20-01-2020</t>
  </si>
  <si>
    <t>1538817/1/2020/F</t>
  </si>
  <si>
    <t>23-01-2020</t>
  </si>
  <si>
    <t>"AUTO WATIM" SPÓŁKA JAWNA, WALDEMAR ZALASZEWSKI, ADAM ZALASZEWSKI, WOJCIECH ZALASZEWSKI, ul. Obornicka 4, 62-002 Jelonek k. Poznania</t>
  </si>
  <si>
    <t>wykonanie serwusowej wymiany oleju ora\z przeglądu po 75 tys. Km w samochodzie Ford Transit</t>
  </si>
  <si>
    <t>FV/S/UP/231/20</t>
  </si>
  <si>
    <t>wykonanie pieczęci na potrzeby Urzędu</t>
  </si>
  <si>
    <t>Zlecenie nr 14/2020 (poz. 1,2,3) decyzja burmistrza (poz. 4,5)</t>
  </si>
  <si>
    <t>20.01.2020</t>
  </si>
  <si>
    <t>P/061/2020</t>
  </si>
  <si>
    <t>27.01.2020</t>
  </si>
  <si>
    <t>telefony komórkowe od 26.12.2019 do 25.01.2020</t>
  </si>
  <si>
    <t>20010414485823</t>
  </si>
  <si>
    <t>P 306/20</t>
  </si>
  <si>
    <t>28-01-2020</t>
  </si>
  <si>
    <t>art. biurowe</t>
  </si>
  <si>
    <t>L/35/20</t>
  </si>
  <si>
    <t>31.01.2020</t>
  </si>
  <si>
    <t>Ewelina Nawrot</t>
  </si>
  <si>
    <t>UMIG</t>
  </si>
  <si>
    <t>Hurtownia Papiernicza Biuro - Szkoła  W.Frąckowiak Ul.Rynek 17 Lwówek</t>
  </si>
  <si>
    <t>woda do sal wiejskich</t>
  </si>
  <si>
    <t>umowy z ZGK</t>
  </si>
  <si>
    <t>R/00066/2020</t>
  </si>
  <si>
    <t>21.01.2020</t>
  </si>
  <si>
    <t>Antoni Kraszewski</t>
  </si>
  <si>
    <t>R/00086/2020</t>
  </si>
  <si>
    <t>28.01.2020</t>
  </si>
  <si>
    <t>CHM, WŁA</t>
  </si>
  <si>
    <t>R</t>
  </si>
  <si>
    <t>02/5/20</t>
  </si>
  <si>
    <t>01-02-2020</t>
  </si>
  <si>
    <t>zakup materiałów biurowych i druków księgowych do ubsługu UMiG</t>
  </si>
  <si>
    <t>P 356/20</t>
  </si>
  <si>
    <t>30.01.2020</t>
  </si>
  <si>
    <t>Nadleśnictwo Pniewy</t>
  </si>
  <si>
    <t>27.02.2015</t>
  </si>
  <si>
    <t>opłata roczna za 2020r na wbudowana sieć KS w tereny leśne w Grońsku</t>
  </si>
  <si>
    <t>G002/15</t>
  </si>
  <si>
    <t>200110088</t>
  </si>
  <si>
    <t>Usługi geodezyjno-kartograficzne Zbigniew Ochla, ul. Felickiego 17, 62-045 Pniewy</t>
  </si>
  <si>
    <t>mapa poinwentaryzacyjna biesaidnik Brody</t>
  </si>
  <si>
    <t>09.01.2020</t>
  </si>
  <si>
    <t>3/01/2020</t>
  </si>
  <si>
    <t>29.01.2020</t>
  </si>
  <si>
    <t>B/M</t>
  </si>
  <si>
    <t>Zakłąd Produkcyjno-usługowo-handlowy Waldemar Grocholewski, Pakosław 55</t>
  </si>
  <si>
    <t>przełożenie kostki betonowej i założenie odwodneinia linioewgo przy ZSiP w Pakosławiu</t>
  </si>
  <si>
    <t>6/2020</t>
  </si>
  <si>
    <t>1079/2020</t>
  </si>
  <si>
    <t>01.02.2020</t>
  </si>
  <si>
    <t>Regionalna Izba Obrachunkowa  w Poznaniu</t>
  </si>
  <si>
    <t>szkolenie- 3 osoby</t>
  </si>
  <si>
    <t>decyzjka Burmistrza</t>
  </si>
  <si>
    <t>2020/SZ/0223</t>
  </si>
  <si>
    <t>29.01.2019</t>
  </si>
  <si>
    <t>Zakład Gospodarki Komunalnej w Lwówku Sp. z o. o. ul. Powstańców Wlkp. 40, 64-310 Lwówek</t>
  </si>
  <si>
    <t>odbiór odpadów komunalnych z UMiG Lwówek, styczeń 2020 r.</t>
  </si>
  <si>
    <t>umowa nr 26/2008</t>
  </si>
  <si>
    <t>14.02.2008</t>
  </si>
  <si>
    <t>S/0257/2020</t>
  </si>
  <si>
    <t>Stowarzyszenie Integracji Społeczności Lokalnych Wielkopomoc Posadówek 1, 64-310 Lwówek</t>
  </si>
  <si>
    <t>opłata za wyłapywanie i utrzymanie psów w schronisku "Zwierzakowo" w Posadówku - styczeń 2020 r. opłata ryczałtowa +dodatkowa</t>
  </si>
  <si>
    <t>umowa  nr 01/2019</t>
  </si>
  <si>
    <t>31.12.2019</t>
  </si>
  <si>
    <t>04/02/20</t>
  </si>
  <si>
    <t>Zakład Handlowo-Usługowy "A-Zet" Zenon Ciebielski, Lwówek</t>
  </si>
  <si>
    <t>upominek Bożonarodzeniowy dla Polskiego Stowarzyszenia na Rzecz Osób z Upośledzeniem Umysłowym oraz Warsztatów Terapii Zajęciowej w Grońsku</t>
  </si>
  <si>
    <t>63/02/2020</t>
  </si>
  <si>
    <t>04.02.2020</t>
  </si>
  <si>
    <t>Nowak</t>
  </si>
  <si>
    <t>Zakład Usługowo-Handlowy Mariusz Jędrzejczak, ul. Kasztanowa 11, 64 - 310 Lwówek</t>
  </si>
  <si>
    <t>zlecenie nr 10/20</t>
  </si>
  <si>
    <t>11/PN/02/2020</t>
  </si>
  <si>
    <t>Jan Kulus</t>
  </si>
  <si>
    <t>Montaż znaków pionowych w ilości 22  sztuk na ul. Gimnazjalnej i ul.  E. Sczanieckiej, wyznaczenie strefy PKS</t>
  </si>
  <si>
    <t>Dostawa  wraz z wbudowaniem kruszywa betonowego w ilości 45 ton</t>
  </si>
  <si>
    <t>zlecenie 11/2020</t>
  </si>
  <si>
    <t>9/PN/02/2020</t>
  </si>
  <si>
    <t>MM  boutique Marta Fiabian, ul. Kolejowa 105/2, 64 - 300 Nowy Tomyśl</t>
  </si>
  <si>
    <t>awaryjna naprawa nawierzchni gruntowej dróg gminnych w miejscowości Zębowo, Wymyślanka, Komorowo, Konin.</t>
  </si>
  <si>
    <t>zlecenie 12/2020</t>
  </si>
  <si>
    <t>001/2020</t>
  </si>
  <si>
    <t>25.01.2020</t>
  </si>
  <si>
    <t>ZĘB, WYM, KOM, KON</t>
  </si>
  <si>
    <t>zlecenie 16/2020</t>
  </si>
  <si>
    <t>12/PN/02/2020</t>
  </si>
  <si>
    <t>04.02.25020</t>
  </si>
  <si>
    <t>Uporzadkowanie gruntów gminnych, wycięcie zakrzaczeń, samosiewów z pow. 1740 m2, korekta drzew.</t>
  </si>
  <si>
    <t>SPEC KABLE Monika Modelska ul. Katowicka 33/110, 61-131 Poznań</t>
  </si>
  <si>
    <t>Zakup przewodów do podłączenia nagłośnienia oraz rzutnika w ramach zadania pn."Doposażenie i utrzymanie Biesiadnika"</t>
  </si>
  <si>
    <t>zlecenie nr 23/2020</t>
  </si>
  <si>
    <t>22.01.2020</t>
  </si>
  <si>
    <t>787/KT/01/2020</t>
  </si>
  <si>
    <t>28/01/2020</t>
  </si>
  <si>
    <t>Zakup przewodów do podłączenia mikrofonów z nagłośnieniem a w ramach zadania pn."Doposażenie i utrzymanie Biesiadnika"</t>
  </si>
  <si>
    <t>zlecenie nr 22/2020</t>
  </si>
  <si>
    <t>22/01/2020</t>
  </si>
  <si>
    <t>801/KT/01/2020</t>
  </si>
  <si>
    <t>Marian Schmidt Brody 73, 64-310 Lwówek</t>
  </si>
  <si>
    <t>Wykonanie tabliczek kierunkowych do posesji w Sołectwie Brody w ramach zadania pn. "Oznakowanie tabliczkami kierunkowymi"</t>
  </si>
  <si>
    <t>zlecenie nr 21/2020</t>
  </si>
  <si>
    <t>24/01/2020</t>
  </si>
  <si>
    <t>EKON STUDIO Edyta Werbanowska, ul. Górczewska 228B/U6, 01-460 Warszawa</t>
  </si>
  <si>
    <t>zakup wraz z dostawą 30 szt. uchwytów flagowych trójramiennych na słupy oświetleniowe na terenie miasta Lwówek</t>
  </si>
  <si>
    <t>25/2020</t>
  </si>
  <si>
    <t>124/02/2020</t>
  </si>
  <si>
    <t>05.02.2020</t>
  </si>
  <si>
    <t>Daniel Gałganek</t>
  </si>
  <si>
    <t>dzierżawa urządzeń za styczeń 2020</t>
  </si>
  <si>
    <t>90166502</t>
  </si>
  <si>
    <t>29-01-2020</t>
  </si>
  <si>
    <t>ZGM, ul. Pniewska 58, Lwówek</t>
  </si>
  <si>
    <t>Inkaso opłaty targowej za  styczeń 2020</t>
  </si>
  <si>
    <t>Uchwała RM w Lwówku XXXII/191/2017</t>
  </si>
  <si>
    <t>27-04-2017</t>
  </si>
  <si>
    <t>ZGM/2020/1</t>
  </si>
  <si>
    <t>06-02-2020</t>
  </si>
  <si>
    <t>Firma Handlowo-Usługowa ELTOM Tomasz Jarnut ul. Pniewska 1, 64-310 Lwówek</t>
  </si>
  <si>
    <t>konserwacja zegara miejskiego - styczeń 2020r.</t>
  </si>
  <si>
    <t>F 005/01/2020</t>
  </si>
  <si>
    <t>31-01-2020</t>
  </si>
  <si>
    <t>dopłata do wody i ścieków od 2020.01.01 do 2020.01.31</t>
  </si>
  <si>
    <t>4 YOU HOPE FOR FUTURE Sp.zo.o. ul.3 Maja 1A Dąbrowa Górnicza</t>
  </si>
  <si>
    <t xml:space="preserve">materiały profilktyczne </t>
  </si>
  <si>
    <t xml:space="preserve">uchwała nr XVI/99/2019 </t>
  </si>
  <si>
    <t>30.12.2019</t>
  </si>
  <si>
    <t>124/01/2020</t>
  </si>
  <si>
    <t>16.01.2020</t>
  </si>
  <si>
    <t>GKRPA -E.Nawrot</t>
  </si>
  <si>
    <t>Makri Planowanie Przestrzenne Maria Wieczorek, ul. Zamkowa 1A/1, 62-070 Dąbrówka</t>
  </si>
  <si>
    <t>posiedzenie komisji urbanistycznej w dn. 14.01.2020 r. dot. mpzp dla dz. 393, 394, 395, 396 Józefowo</t>
  </si>
  <si>
    <t>zarządzenie BMiG Lwówek nr 12/2017</t>
  </si>
  <si>
    <t>22.02.2017</t>
  </si>
  <si>
    <t>1/2/2020</t>
  </si>
  <si>
    <t>03.02.2020</t>
  </si>
  <si>
    <t>F01820P0120SFAKVMJ</t>
  </si>
  <si>
    <t>05-02-2020</t>
  </si>
  <si>
    <t>zakup paliwa i mat ekploat. do sam. Ford Transit  oraz Renault Trafic w okresie 22.01.2020 do 28.01.2020 r.</t>
  </si>
  <si>
    <t>000006611/2020/0670/KK</t>
  </si>
  <si>
    <t>korespondencja pocztowa z UMiG z stycznia 2020</t>
  </si>
  <si>
    <t>DODATKOWY ZAKRES REJESTRU od 2019</t>
  </si>
  <si>
    <t>Zakład Usługowo Handlowy Bożena Pilc, Tarnowiec 7, 64 - 310 Lwówek</t>
  </si>
  <si>
    <t>Zimowe utrzymanie dróg na terenie miasta i gminy Lwówek.</t>
  </si>
  <si>
    <t>Umowa nr 11/2019</t>
  </si>
  <si>
    <t>02.12.2019</t>
  </si>
  <si>
    <t>6/12/2019</t>
  </si>
  <si>
    <t>Gmina</t>
  </si>
  <si>
    <t>Umowa nr 11/2020</t>
  </si>
  <si>
    <t>02.12.2020</t>
  </si>
  <si>
    <t>Poczta Polska S.A. UP Lwówek               ul. Stefana Wittmanna 20                        64-310 Lwówek</t>
  </si>
  <si>
    <t>zakup kopert ochronnych na potrzeby USC</t>
  </si>
  <si>
    <t>Faktura VAT nr F000320022000251405U</t>
  </si>
  <si>
    <t>10.02.2020r.</t>
  </si>
  <si>
    <t>Lwó</t>
  </si>
  <si>
    <t>dostarczenie wody i odprowadzenie scieków UMiG: 2020.01.08 - 2020.02.07</t>
  </si>
  <si>
    <t>R/00141/2020</t>
  </si>
  <si>
    <t>10-02-2020</t>
  </si>
  <si>
    <t>238,01</t>
  </si>
  <si>
    <t>Paliwo gazowe Urząd odczyt rzeczywisty 31-12-2019 do 31-01-2020</t>
  </si>
  <si>
    <t>1541809/2/2020/F</t>
  </si>
  <si>
    <t>03-02-2020</t>
  </si>
  <si>
    <t>PHU Torez Zbigniew Torchala ul. Źrodlana 1, 64-310 Lwówek</t>
  </si>
  <si>
    <t>Zakup oprawy do godła i herbu dla Sołectwa Lipka Wielka w ramach zadania " Kultywowanie tradycji wiejskich"</t>
  </si>
  <si>
    <t>zlecenie nr 17/2020</t>
  </si>
  <si>
    <t>FV/23/2020/02</t>
  </si>
  <si>
    <t>05/02/2020</t>
  </si>
  <si>
    <t>LIP</t>
  </si>
  <si>
    <t>ZGK w Lwowku ul. Powstańcow Wlkp. 40, 64-310 Lwówek</t>
  </si>
  <si>
    <t>Odbiór zmieszanych odpadów komunalnych z Sołectwa Brody w ramach działania pn.     " Poprawa estetyki wsi"</t>
  </si>
  <si>
    <t>umowa nr 62/2008</t>
  </si>
  <si>
    <t>8/05/2008</t>
  </si>
  <si>
    <t>S/0256/2020</t>
  </si>
  <si>
    <t>31/01/2020</t>
  </si>
  <si>
    <t>R/00107/2020</t>
  </si>
  <si>
    <t>BRÓ</t>
  </si>
  <si>
    <t>31/09825424</t>
  </si>
  <si>
    <t>połaczenia telefoniczne z telefonu stacjonarnego UMiG w Lwówku w styczniu 2020 + abomanment telefoniczny za luty 2020</t>
  </si>
  <si>
    <t>11-129077-02204</t>
  </si>
  <si>
    <t>Jotes-Wycena sc Joanna i Zygmunt Semrau, ul. Sadowa 8, Lwówek</t>
  </si>
  <si>
    <t xml:space="preserve">wycena nieruchomości Lwówek cz. działki nr 218/1 </t>
  </si>
  <si>
    <t>453/2019</t>
  </si>
  <si>
    <t>04.12.2019</t>
  </si>
  <si>
    <t>JW/3/2020</t>
  </si>
  <si>
    <t>03.01.2020</t>
  </si>
  <si>
    <t>Natalia Deptolla</t>
  </si>
  <si>
    <t>Partnerska Stacja Paliw BP Amanda Gmurowska, ul. Lwówecka 22, 62-045 Pniewy</t>
  </si>
  <si>
    <t>zakup oleju napędowego do samochodu służbowego Peugeot Partner PNT 25510 - styczeń 2020</t>
  </si>
  <si>
    <t>decyzja budrmistrza</t>
  </si>
  <si>
    <t>000003518/2020/0643/KK</t>
  </si>
  <si>
    <t xml:space="preserve">Auto Myjnia BŁYSK                                         Dorota Lisek                                                         ul. Nowotomyska 26, 64-310 Lwówek </t>
  </si>
  <si>
    <t>kompleksowe mycie samochodu służbowego Peugeot Partner                                                        PNT 25 510</t>
  </si>
  <si>
    <t>R1</t>
  </si>
  <si>
    <t>-</t>
  </si>
  <si>
    <t>PHU Torez Zbigniew Torchała, Lwówek</t>
  </si>
  <si>
    <t>upominek dla kubilatki z okazji 100 lat</t>
  </si>
  <si>
    <t>26/2020</t>
  </si>
  <si>
    <t>4.02.2020</t>
  </si>
  <si>
    <t>FV/44/2020/02</t>
  </si>
  <si>
    <t>13.02.2020</t>
  </si>
  <si>
    <t>GISON Sp. z o. o. ul. Zakopiańska 85, 30-418 Kraków</t>
  </si>
  <si>
    <t>Program GEMA; MPZP_RASTER; WUZETKA - dostęp, hosting danych, asysta techniczna</t>
  </si>
  <si>
    <t>1/2016</t>
  </si>
  <si>
    <t>19/01/2019</t>
  </si>
  <si>
    <t>wykonanie usług BHP na potrzeby UMiG Lwówek</t>
  </si>
  <si>
    <t>umowa z 02.01.2002r. (aneks z 17.02.2014r.)</t>
  </si>
  <si>
    <t>Rachunek 1/2020</t>
  </si>
  <si>
    <t>31.01.2020r.</t>
  </si>
  <si>
    <t>TEFA Witold Fabian                                           ul. E.Sczanieckiej 89 64-310 Lwówek</t>
  </si>
  <si>
    <t>MWC Sp. z o.o, ul. Kowalewicka 12, 60-002 Poznań</t>
  </si>
  <si>
    <t>udostępnienie w sieci Internet aplikacji eSesja do obsługi elektronicznej Rady Miejskiej, obsługa autorska</t>
  </si>
  <si>
    <t>Umowa nr 1/2020</t>
  </si>
  <si>
    <t>39/02/2020/eSesja</t>
  </si>
  <si>
    <t>12-02-2020</t>
  </si>
  <si>
    <t>Zakład Fotograficzny  Hanna Fertig           Pl. Chopina 5, 64-300 Nowy Tomyśl</t>
  </si>
  <si>
    <t>wykonanie usług fotograficznych na potrzeby USC - Jubileusz 100 rocznicy urodzin mieszkanki Gminy Lwówek</t>
  </si>
  <si>
    <t>Faktura nr 7/2020</t>
  </si>
  <si>
    <t>14.02.2020r.</t>
  </si>
  <si>
    <t xml:space="preserve">dostarczenie wody i odprowadzenie scieków Szalety Miejskie: 2020.01.10-2020.02.10 </t>
  </si>
  <si>
    <t>R/00165/2020</t>
  </si>
  <si>
    <t>14-02-2020</t>
  </si>
  <si>
    <t>ABC PRO Sp. z o.o., ul. Owsiana 12, 03-825 Warszawa</t>
  </si>
  <si>
    <t>Zakupienie licencji  Legislator do tworzenia elektronicznych wersji uchwał  RM i Zarządzeń Burmistrza na okres 2020-02-28 do 2021-02-28</t>
  </si>
  <si>
    <t>Zamówienie nr 27/2020</t>
  </si>
  <si>
    <t>261/02/2020</t>
  </si>
  <si>
    <t>13-02-2020</t>
  </si>
  <si>
    <t>Polska Grupa Biznesu Piotr Mańkowski, Kołobrzeg</t>
  </si>
  <si>
    <t>zakup flag Polski oraz z nadrukiem gminy na cele promocyjne</t>
  </si>
  <si>
    <t>31/2020</t>
  </si>
  <si>
    <t>19.02.2020</t>
  </si>
  <si>
    <t>PF 3/2020 (część zlecenia)</t>
  </si>
  <si>
    <t>obsługa prawna w lutym 2020</t>
  </si>
  <si>
    <t>19/2020</t>
  </si>
  <si>
    <t>19-02-2020</t>
  </si>
  <si>
    <t>02/401/20</t>
  </si>
  <si>
    <t>18-02-2020</t>
  </si>
  <si>
    <t>P 539/20</t>
  </si>
  <si>
    <t>PHU "MARKPOL" Marek Chojnacki ul. Kolejowa 20, 64-300 Nowy Tomyśl</t>
  </si>
  <si>
    <t xml:space="preserve">Zakup węgla do Sali wiejskiej w miejscowości Zębowo </t>
  </si>
  <si>
    <t>145/N/02/2020</t>
  </si>
  <si>
    <t>12/02/2020</t>
  </si>
  <si>
    <t>zakup paliwa i mat ekploat. do sam. Ford Transit  oraz Renault Trafic w okresie 08.02.2020 do 14.02.2020 r.</t>
  </si>
  <si>
    <t>000006640/2020/0670/KK</t>
  </si>
  <si>
    <t>Katarzyna Laskowska PPHU "KATARZYNKA", Lwówek</t>
  </si>
  <si>
    <t>FV-00033/2020</t>
  </si>
  <si>
    <t>21.02.2020</t>
  </si>
  <si>
    <t>EKO-TRANS-UTYLIZACJA Albert Karłyk Józefowo 26a, 64-310 Lwówek</t>
  </si>
  <si>
    <t>odbiór odpadow KAT1 - padlina</t>
  </si>
  <si>
    <t>umowa nr 01/2020</t>
  </si>
  <si>
    <t>67/2020</t>
  </si>
  <si>
    <t xml:space="preserve">sporządzenie projektu miejscowego planu zagospodarowania przestrzennego - III trnasza </t>
  </si>
  <si>
    <t>umowa nr 1/2018</t>
  </si>
  <si>
    <t>3/2/2020</t>
  </si>
  <si>
    <t>17.02.2020</t>
  </si>
  <si>
    <t>Zakład Stolarski Waldemar Nowak Zębowo, ul. Lipowa 22, 64-310 Lwówek</t>
  </si>
  <si>
    <t>Zakup karuzeli, zestawu gimnastycznego oraz pomostu w celu doposażenia placu w Sołectwie Chmielinko w ramach działania pn.      " Poprawa estetyki wsi"</t>
  </si>
  <si>
    <t xml:space="preserve">zlecenie nr 19/2020 </t>
  </si>
  <si>
    <t>Fa/6/2020</t>
  </si>
  <si>
    <t>Chm</t>
  </si>
  <si>
    <t>Przedsiębiorstwo Produkcyjno-Usługowo-Handlowe Zenon Dziamski Zgierzynka22,64-310 Lwówek</t>
  </si>
  <si>
    <t>Wykonanie korekty drzew w Sołectwie Zgierzynka w ramach działania pn.                     " Utrzymanie zieleni"</t>
  </si>
  <si>
    <t>zlecenie nr 24/2020</t>
  </si>
  <si>
    <t>30/01/2020</t>
  </si>
  <si>
    <t>1/01/2020</t>
  </si>
  <si>
    <t>ZGI</t>
  </si>
  <si>
    <t>Instalatorstwo Elektryczne Janusz Jarnut ul. 3-go Stycznia 8/3, 64-310 Lwówek</t>
  </si>
  <si>
    <t>zlecenie nr 13/2020</t>
  </si>
  <si>
    <t>Wymiana świetlówek i naprawa lamp na Sali wiejskiej w miejscowości Zębowo</t>
  </si>
  <si>
    <t>17/02/2020</t>
  </si>
  <si>
    <t>zakup paliwa i mat ekploat. do sam. Ford Transit  oraz Renault Trafic w okresie 15.02.2020 do 21.02.2020 r.</t>
  </si>
  <si>
    <t>000006651/2020/0670/KK</t>
  </si>
  <si>
    <t>21-02-2020</t>
  </si>
  <si>
    <t>Całus Sp. z o.o.,Sk. Boruja Kościelna 47B,          64 300 Nowy Tomyśl</t>
  </si>
  <si>
    <t>Bierzące utrzymanie dróg - Łatanie dziur na terenie gminy Lwówek</t>
  </si>
  <si>
    <t>zlecenie nr 32 /2020</t>
  </si>
  <si>
    <t>3/02/2020</t>
  </si>
  <si>
    <t>02.20.2020</t>
  </si>
  <si>
    <t>Polska Press Sp. z o.o.o/Poznań</t>
  </si>
  <si>
    <t>usługa reklamowa - Książka Sport Mini (cele promocyjne)</t>
  </si>
  <si>
    <t>38/2020 (pkt 1 i 2)</t>
  </si>
  <si>
    <t>28.02.2020</t>
  </si>
  <si>
    <t>FVS2020/0002064/BPO</t>
  </si>
  <si>
    <t>telefony komórkowe od 26.01.2020 do 25.02.2020</t>
  </si>
  <si>
    <t>20020464647058</t>
  </si>
  <si>
    <t>26-02-2020</t>
  </si>
  <si>
    <t>Usługi Filmowe Adam Paschke, ul. Kamionki 6, Lwówek</t>
  </si>
  <si>
    <t>Realizacja nagrania sesji Rady Miejskiej</t>
  </si>
  <si>
    <t>umowa nr 1/2020</t>
  </si>
  <si>
    <t>4/2020</t>
  </si>
  <si>
    <t>odbiór odpadów komunalnych z UMiG Lwówek, luty  2020 r.</t>
  </si>
  <si>
    <t>S/0601/2020</t>
  </si>
  <si>
    <t>Gabinet Weterynaryjny VETICUS lek.wet. Marcin Stankowski ul. Poznańska 40, 62-045 Pniewy</t>
  </si>
  <si>
    <t>usługa weterynaryjna dla zwierząt domowych</t>
  </si>
  <si>
    <t>umowa nr 2/2020</t>
  </si>
  <si>
    <t>6/01/2020</t>
  </si>
  <si>
    <t>03/4/20</t>
  </si>
  <si>
    <t>02-03-2020</t>
  </si>
  <si>
    <t>zakup pojemnika do segregacji odpadów biodegradowalnych</t>
  </si>
  <si>
    <t>0083/2020</t>
  </si>
  <si>
    <t>Główny Inspektor Transportu Drogowego, Al.. Jerozolimskie 94, 00-807 Warszawa</t>
  </si>
  <si>
    <t>uzupełnienie viaTOLL na potrzeby busu gminnego do przewozu osób niepełnosprawnych</t>
  </si>
  <si>
    <t>umowa nr 207290</t>
  </si>
  <si>
    <t>0002-90-45579</t>
  </si>
  <si>
    <t>28-02-2020</t>
  </si>
  <si>
    <t>Rachunek 3/2020</t>
  </si>
  <si>
    <t>29.02.2020r.</t>
  </si>
  <si>
    <t>Usunięcie 12 szt. gat. wierzba, oraz korekta 3 szt. na drodze gminnej dz. nr ewid 155 w miejscowości Konin</t>
  </si>
  <si>
    <t>zlecenie nr 33/2020</t>
  </si>
  <si>
    <t>10.02.2020</t>
  </si>
  <si>
    <t>14/PN/03/2020</t>
  </si>
  <si>
    <t>02.03.2020</t>
  </si>
  <si>
    <t>ZGK ul. Powstańców Wielkopolskich 40, 64-310 Lwówek</t>
  </si>
  <si>
    <t xml:space="preserve">umowa 62/2008 </t>
  </si>
  <si>
    <t>08.05.2008</t>
  </si>
  <si>
    <t xml:space="preserve">S/0600/2020 </t>
  </si>
  <si>
    <t>28/02/2020</t>
  </si>
  <si>
    <t>dopłata do wody i ścieków od 2020.02.01 do 2020.02.29</t>
  </si>
  <si>
    <t>dzierżawa urządzeń za luty 2020</t>
  </si>
  <si>
    <t>90168004</t>
  </si>
  <si>
    <t>27-02-2020</t>
  </si>
  <si>
    <t>Auto-Service Mateusz Lisek ul. Stefana Wittmanna 37, Lwówek</t>
  </si>
  <si>
    <t>F/000048/20</t>
  </si>
  <si>
    <t>Paliwo gazowe Urząd odczyt rzeczywisty 31-01-2020 do 29-02-2020</t>
  </si>
  <si>
    <t>Umowa nr 010/2020/193/UP</t>
  </si>
  <si>
    <t>wymiana zużytych części eksploatacyjnych w samochodzie Renault Trafic do przewozu osób niepełnosprawnych</t>
  </si>
  <si>
    <t>1541809/3/2020/F</t>
  </si>
  <si>
    <t>03-03-2020</t>
  </si>
  <si>
    <t>31/09898639</t>
  </si>
  <si>
    <t>zakup wody zródlanej do konsumpcji w miesiącu lutym 2020</t>
  </si>
  <si>
    <t>zakup wody zródlanej do konsumpcji w miesiącu styczniu 2019</t>
  </si>
  <si>
    <t>Wydawnictwo C.H.Becj Sp. z o.o., ul. Bonifraterska 17, Warszawa</t>
  </si>
  <si>
    <t>zakup komentarza prawnego do postępowania egekucyjnego</t>
  </si>
  <si>
    <t>FA00030886/2020</t>
  </si>
  <si>
    <t>04-03-2020</t>
  </si>
  <si>
    <t>konserwacja zegara miejskiego - luty 2020r.</t>
  </si>
  <si>
    <t>F 004/02/2020</t>
  </si>
  <si>
    <t>29-02-2020</t>
  </si>
  <si>
    <t>opłata za wyłapywanie i utrzymanie psów w schronisku "Zwierzakowo" w Posadówku - luty  2020 r. opłata ryczałtowa +dodatkowa</t>
  </si>
  <si>
    <t xml:space="preserve">nr 01/2019 </t>
  </si>
  <si>
    <t>01/03/20</t>
  </si>
  <si>
    <t>01/03/2020</t>
  </si>
  <si>
    <t>R/00207/2020</t>
  </si>
  <si>
    <t>26.02.2020</t>
  </si>
  <si>
    <t>GRO, KOM, KRL, ZĘB</t>
  </si>
  <si>
    <t>R/00222/2020</t>
  </si>
  <si>
    <t>27.02.2020</t>
  </si>
  <si>
    <t>R/00245/2020</t>
  </si>
  <si>
    <t>LIN, PAW</t>
  </si>
  <si>
    <t>Jagabudex-Projekt Andrzej Jagucki, ul. Marcelińska 61/8, 60-354 Poznań</t>
  </si>
  <si>
    <t>opracowanie projektu mpzp dla terenu działki o nr ewid. 105 obręb Lwówek - III transza</t>
  </si>
  <si>
    <t>umowa nr 02/2017</t>
  </si>
  <si>
    <t>11/2020</t>
  </si>
  <si>
    <t>04.03.2020</t>
  </si>
  <si>
    <t>Fair Trend Filip Pachla ul. Antoniewska 1D/7E, 02-977 Warszawa</t>
  </si>
  <si>
    <t>zakup artykułów higienicznych - kosze i worki na śmieci bio UMIG</t>
  </si>
  <si>
    <t>F/000064/20</t>
  </si>
  <si>
    <t>Klaudia Wajman</t>
  </si>
  <si>
    <t>DRUKARNIA "LEMAL" ALICJA MATEJA, Bolesława Chrobrego 81, Gdańsk</t>
  </si>
  <si>
    <t>zakup druków dokumentów niezbędnych do funkcjonowania Urzędu</t>
  </si>
  <si>
    <t>243/2020</t>
  </si>
  <si>
    <t>06-03-2020</t>
  </si>
  <si>
    <t>zlecenie nr 40/2020</t>
  </si>
  <si>
    <t>JANPOL AUTO Sp. Z o.o. Spółka Komandytowa, Poznańska 57, Pniewy</t>
  </si>
  <si>
    <t>odczyt z karty tachografu w Fordzie Trtanzit do przewozu osób niepełnosprawnych</t>
  </si>
  <si>
    <t>247/TCH/2020</t>
  </si>
  <si>
    <t>09-03-2020</t>
  </si>
  <si>
    <t>zakup paliwa i mat ekploat. do sam. Ford Transit  oraz Renault Trafic w okresie 22.02.2020 do 28.02.2020 r.</t>
  </si>
  <si>
    <t>000006662/2020/0670/KK</t>
  </si>
  <si>
    <t>Inkaso opłaty targowej za  luty 2020</t>
  </si>
  <si>
    <t>ZGM/2020/2</t>
  </si>
  <si>
    <t>05-03-2020</t>
  </si>
  <si>
    <t>połaczenia telefoniczne z telefonu stacjonarnego UMiG w Lwówku w lutym 2020 + abomanment telefoniczny za marzec 2020</t>
  </si>
  <si>
    <t>11-106798-03201</t>
  </si>
  <si>
    <t>01-03-2020</t>
  </si>
  <si>
    <t>odbiór odpadów KAT1 - padlina</t>
  </si>
  <si>
    <t>02.01.2020 r.</t>
  </si>
  <si>
    <t>105/2020</t>
  </si>
  <si>
    <t>10.03.2020</t>
  </si>
  <si>
    <t>usluga weterynaryjna dla zwierząt domowych</t>
  </si>
  <si>
    <t>7/01/2020</t>
  </si>
  <si>
    <t>12.03.2020</t>
  </si>
  <si>
    <t>Nasz Dzień Spółka Cywilna ul. Poznańska 22, 64-300 Nowy Tomyśl</t>
  </si>
  <si>
    <t>ogłoszenie prasowe z dnia 10.03.2020 - dot. wyłożenie do publicznego wgladu mpzp dz. w Koninie</t>
  </si>
  <si>
    <t>zlecenie 45/2020</t>
  </si>
  <si>
    <t>183/NT/2020</t>
  </si>
  <si>
    <t>09.03.2020</t>
  </si>
  <si>
    <t>Wynajem Sali Bankietowej dla mieszkańców Sołectwa Brody w ramach działania pn. "Kultywowanie tradycji wiejskich"</t>
  </si>
  <si>
    <t>zlecenie nr 34/2020</t>
  </si>
  <si>
    <t>10/02/2020</t>
  </si>
  <si>
    <t>20/2020</t>
  </si>
  <si>
    <t>08/03/2020</t>
  </si>
  <si>
    <t>Bro</t>
  </si>
  <si>
    <t>Firma Zborała Spółka Jawna ul. Ogrodowa 40, 64-300 Nowy Tomyśl</t>
  </si>
  <si>
    <t>Usługi poligraficzne dla Sołectwa Brody w ramach dzialania pn. " Poprawa estetyki wsi"</t>
  </si>
  <si>
    <t>zlecenie nr 35/2020</t>
  </si>
  <si>
    <t>89/A/2020</t>
  </si>
  <si>
    <t>20/02/2020</t>
  </si>
  <si>
    <t>korespondencja pocztowa z UMiG z lutego 2020</t>
  </si>
  <si>
    <t>F02670P0220SFAKBMJ</t>
  </si>
  <si>
    <t>Medipharm International spółka z ograniczoną odpowiedzialnością  sp. k., E. Sczanieckiej 20b, Kuślin</t>
  </si>
  <si>
    <t>zakup środków dezynfekujących na potrzeby Urzędu</t>
  </si>
  <si>
    <t>20/L/FV/0036/03</t>
  </si>
  <si>
    <t>11-03-2020</t>
  </si>
  <si>
    <t>dostarczenie wody i odprowadzenie scieków UMiG: 2020.02.07 - 2020.03.06</t>
  </si>
  <si>
    <t>R/00283/2020</t>
  </si>
  <si>
    <t>P 728/20</t>
  </si>
  <si>
    <t>GRAEB Przedsiębiorstwo Drogowe ul. Strzelecka 18G, 62-045 Pniewy</t>
  </si>
  <si>
    <t>Zakup gruzobetonu na drogi gminne w Sołectwie Konin w ramach działania pn.       " Remont i utrzymanie dróg"</t>
  </si>
  <si>
    <t>zlecenie nr 36/2020</t>
  </si>
  <si>
    <t>F/17/20</t>
  </si>
  <si>
    <t>02/20/2020</t>
  </si>
  <si>
    <t>Aganieszka Giel</t>
  </si>
  <si>
    <t>Firma Handlowa Kwiacirnia B.Wrembel ul. Długa 8, 64-310 Lwówek</t>
  </si>
  <si>
    <t>zakup kwiatów w ramach działania pn. " Kultywowanie tradycji wiejskich" FS Pakosław</t>
  </si>
  <si>
    <t>zlecenie nr 43/2020</t>
  </si>
  <si>
    <t>12/03/2020</t>
  </si>
  <si>
    <t>15/2020</t>
  </si>
  <si>
    <t>Zakład produkcyjno-usługowo-handlowy Waldemar Grocholewski, Pakosłąw 55, 64-310 Lwówek</t>
  </si>
  <si>
    <t>wykonanie uszczelnienia budynku szatniowego w Zębowie (przeróbka opierzenia)</t>
  </si>
  <si>
    <t>Zęb</t>
  </si>
  <si>
    <t>Ryczałt za gotowość zimowego utrzymania dróg Miasta i Gminy Lwówek</t>
  </si>
  <si>
    <t>umowa 11/2019</t>
  </si>
  <si>
    <t>2/02/2020</t>
  </si>
  <si>
    <t>Wykonanie projektów decyzji o warunkach zabudowy, inwestycji celu publicznego  oraz decyzji o zmianie decyzji o warunkach zabudowy wraz z analizą urbanistyczną w łącznej ilości 25 sztuk.</t>
  </si>
  <si>
    <t>umowa 01/2020/JK</t>
  </si>
  <si>
    <t>02-12-2020</t>
  </si>
  <si>
    <t>2/3/2020</t>
  </si>
  <si>
    <t>05.03.2020</t>
  </si>
  <si>
    <t>dostawa  wraz z wbudowaniem kruszywa betonowego w ilości 150 ton z przeznaczeniem na bieżące utrzymanie dróg gminnych w obrębie miejscowości Wymyślanka.</t>
  </si>
  <si>
    <t xml:space="preserve">zlecenie nr 46/2020 </t>
  </si>
  <si>
    <t>20/PN/03/2020</t>
  </si>
  <si>
    <t>06.03.25020</t>
  </si>
  <si>
    <t>WYM</t>
  </si>
  <si>
    <t>zlecenie nr 47/2020</t>
  </si>
  <si>
    <t>19/PN/03/2020</t>
  </si>
  <si>
    <t>06.03.2020</t>
  </si>
  <si>
    <t>dostawa  wraz z wbudowaniem kruszywa betonowego w ilości 150 ton z przeznaczeniem na bieżące utrzymanie dróg gminnych w obrębie miejscowości Linie.</t>
  </si>
  <si>
    <t>zlecenie nr 48/2020</t>
  </si>
  <si>
    <t>22/PN/03/2020</t>
  </si>
  <si>
    <t>LIN</t>
  </si>
  <si>
    <t>wbudowanie kruszywa betonowego w ilości 150 ton z przeznaczeniem na bieżące utrzymanie dróg gminnych w obrębie m. Linie</t>
  </si>
  <si>
    <t>wbudowanie kruszywa betonowego w ilości 150 ton z przeznaczeniem na bieżące utrzymanie dróg gminnych w obrębie m. Wymyślanka</t>
  </si>
  <si>
    <t>zlecenie 49/2020</t>
  </si>
  <si>
    <t>21/PN/03/2020</t>
  </si>
  <si>
    <t>kruszywo betonowego w ilości 240 ton z przeznaczeniem na bieżące utrzymanie dróg gminnych w obrębie miejscowości Zębowo w ramach funduszu sołeckiego w kwocie 12 693,60zł (5 000,00 z funduszu sołeckiego 7 693,60 z budżetu gminy).</t>
  </si>
  <si>
    <t>zlecenie 51/2020</t>
  </si>
  <si>
    <t>23/PN/03/2020</t>
  </si>
  <si>
    <t>11.03.2020</t>
  </si>
  <si>
    <t>C</t>
  </si>
  <si>
    <t>wbudowanie kruszywa betonowego w ilości 240 ton z przeznaczeniem na bieżące utrzymanie dróg gminnych w obrębie m. Zębowo</t>
  </si>
  <si>
    <t>zlecenie 52/2020</t>
  </si>
  <si>
    <t>24/PN/0/2020</t>
  </si>
  <si>
    <t>Usługowy Zakład Murarski Jacek Wachowiak, Zębowo ul. Miłostowska 8,          64 - 310 Lwówek</t>
  </si>
  <si>
    <t>cięcia pielęgnacyjne i korekta drzew w ilości 140 szt. ul. Pniewska, Nowotomyska na terenie miasta Lwówek i 15 szt. w miejscowości Grońsko dz. nr ewid. 134.</t>
  </si>
  <si>
    <t>zlecenie 50/2020</t>
  </si>
  <si>
    <t>16.03.2020</t>
  </si>
  <si>
    <t>LWÓ, GRO</t>
  </si>
  <si>
    <t xml:space="preserve">dostarczenie wody i odprowadzenie scieków Szalety Miejskie: 2020.02.10-2020.03.09 </t>
  </si>
  <si>
    <t>R/00300/2020</t>
  </si>
  <si>
    <t>13-03-2020</t>
  </si>
  <si>
    <t>zakup paliwa i mat ekploat. do sam. Ford Transit  oraz Renault Trafic w okresie 01.03.2020 do 07.03.2020 r.</t>
  </si>
  <si>
    <t>000006677/2020/0670/KK</t>
  </si>
  <si>
    <t>07-03-2020</t>
  </si>
  <si>
    <t>FS 178/2020</t>
  </si>
  <si>
    <t>24.02.2020</t>
  </si>
  <si>
    <t>ZGK w Lwówku sp. z o. o. ul. Powstańców Wlkp. 40, 64-310 Lwówek</t>
  </si>
  <si>
    <t>Wywóz nieczystości ciekłych z Sali wiejskiej w Sołectwie Zgierzynka w ramach zadania pn.      " Utrzymanie czystości "</t>
  </si>
  <si>
    <t>37/2020</t>
  </si>
  <si>
    <t>S/0809/2020</t>
  </si>
  <si>
    <t>16/03/2020</t>
  </si>
  <si>
    <t>A. Giel</t>
  </si>
  <si>
    <t>usługa dorabiania kluczy PIK</t>
  </si>
  <si>
    <t>FS 112/2/2020</t>
  </si>
  <si>
    <t>Kancelaria Radcy  Prawnego M Łodyga   UL Tysiąclecia 3 64-300 Nowy Tomyśl</t>
  </si>
  <si>
    <t>konsultacje prawne PIK</t>
  </si>
  <si>
    <t xml:space="preserve">umowa </t>
  </si>
  <si>
    <t>03/433/20</t>
  </si>
  <si>
    <t>17-03-2020</t>
  </si>
  <si>
    <t xml:space="preserve">Przedsiębiorstwo Produkcyjne "ALMA" Aleksander Przetocki ul. Fr. Bielowicza 49, 32-040 Świątniki Górne </t>
  </si>
  <si>
    <t xml:space="preserve">Zakupuchwytów oraz kiłów do flag w ramach zadania pn. "Utrzymanie i doposażenie Sali wiejskiej" w Sołectwie Zębowo </t>
  </si>
  <si>
    <t>zlecenie nr 44/2020</t>
  </si>
  <si>
    <t>44.05.2020</t>
  </si>
  <si>
    <t>FV/2020/72</t>
  </si>
  <si>
    <t>12-03-2020</t>
  </si>
  <si>
    <t>IMM CLEANING Igor Moryto ul. Wilczńskiego 35/1, 26-600 Radom</t>
  </si>
  <si>
    <t>zakup koszy do segregacji śmieci na potrzeby UMIG</t>
  </si>
  <si>
    <t>20-FVS/6196</t>
  </si>
  <si>
    <t>kruszywo betonowego w ilości 180 ton z przeznaczeniem na bieżące utrzymanie dróg gminnych w obrębie miejscowości Komorowo, (2 000,00 z funduszu sołeckiego 7 520,20 z budżetu gminy).</t>
  </si>
  <si>
    <t>zlecenie nr 53/2020</t>
  </si>
  <si>
    <t>26/PN/03/2020</t>
  </si>
  <si>
    <t>KOM</t>
  </si>
  <si>
    <t>wbudowanie kruszywa betonowego w ilości 180 ton z przeznaczeniem na bieżące utrzymanie dróg gminnych w obrębie m. Komorowo</t>
  </si>
  <si>
    <t>16.03.2021</t>
  </si>
  <si>
    <t>zlecenie nr 54/2021</t>
  </si>
  <si>
    <t>25/PN/03/2020</t>
  </si>
  <si>
    <t>PHU Torez Renata Torchała, ul. Źródlana 1, Lwówek</t>
  </si>
  <si>
    <t>zakup środków czystości na potrzeby Urzędu</t>
  </si>
  <si>
    <t>FV/88/2020/03</t>
  </si>
  <si>
    <t>16-03-2020</t>
  </si>
  <si>
    <t>zakup paliwa i mat ekploat. do sam. Ford Transit  oraz Renault Trafic w okresie 08.03.2020 do 14.03.2020 r.</t>
  </si>
  <si>
    <t>000006688/2020/0670/KK</t>
  </si>
  <si>
    <t>14-03-2020</t>
  </si>
  <si>
    <t xml:space="preserve">bilety wstepu - spektakl profilkatyczny dla szkół podstawowych </t>
  </si>
  <si>
    <t>FA/2020/03/02/1</t>
  </si>
  <si>
    <t>Media ARTS Adrian Barabasz Ul. Modrzejewskiego 1A m 1363-100 Śrem</t>
  </si>
  <si>
    <t>Firma Reszelski Sławomir Reszelski ul. Przemysłowa 7/9, 56-300 Milicz</t>
  </si>
  <si>
    <t xml:space="preserve">Zakup dmuchawy oraz kosy Stihl w celu utrzymania  terenów zielonych w Sołectwie Chmielinko w ramach działnaia pn.              " Utrzymanie zieleni wiejskiej" </t>
  </si>
  <si>
    <t>zlecenie nr 72/2020</t>
  </si>
  <si>
    <t>1/PROF./03/2020</t>
  </si>
  <si>
    <t>17/03/2020</t>
  </si>
  <si>
    <t>StrowgerNET.pl. S.c. Marek Loba, Magdalena Matuszewska-Bryłka, ul. Pniewska 2, Lwówek</t>
  </si>
  <si>
    <t>Usługa dostępu do Internetu dla jednosteg organizacyjnych gminy Lwówek w okresie 2020-01-01 do 2020-01-31</t>
  </si>
  <si>
    <t>Usługa dostępu do Internetu dla jednosteg organizacyjnych gminy Lwówek w okresie 2020-02-01 do 2020-02-29</t>
  </si>
  <si>
    <t>fakt. Kor. VAT nr 17/2020 do faktury 1/2020 i 886/01/2020</t>
  </si>
  <si>
    <t>19-03-2020</t>
  </si>
  <si>
    <t>Fakt. Kor. VAT nr 16/2020 do faktury 2/2020 i 872/02/2020</t>
  </si>
  <si>
    <t>Fakt. Kor. VAT nr 13/2020 do faktury  871/03/2020</t>
  </si>
  <si>
    <t>AGROCHEM Zaopatrzenie Rolnictwa, ul. Pniewska 45, Lwówek</t>
  </si>
  <si>
    <t>Zakup środków do dezynfekcji terenu UMiG w związku z koronawirusem</t>
  </si>
  <si>
    <t>FIRMA KURCEWICZ-HALINA KURCEWICZ, Sękowo 71, Nowy Tomyśl</t>
  </si>
  <si>
    <t>Zakup osłony z plexi na potrzeby zabezpieczenia pracowników przed koronawirusem</t>
  </si>
  <si>
    <t>Apteka im. Powstańców Wielkopolskich, Rynek 29, Lwówek</t>
  </si>
  <si>
    <t>Zakup żeli dezynfekujących na potrzeby zabezpieczenia przed koronawirusem</t>
  </si>
  <si>
    <t>062/V/2020</t>
  </si>
  <si>
    <t>24-03-2020</t>
  </si>
  <si>
    <t>R/396/2020</t>
  </si>
  <si>
    <t>1226/2020</t>
  </si>
  <si>
    <t>25-03-2020</t>
  </si>
  <si>
    <t>2641/2020</t>
  </si>
  <si>
    <t>20.03.2020</t>
  </si>
  <si>
    <t>paragon fiskalny</t>
  </si>
  <si>
    <t>Media Expert  Terg S.A Ul Wolności 22 62-045 Pniewy</t>
  </si>
  <si>
    <t>aparat telefoniczny z akcesoriami</t>
  </si>
  <si>
    <t>24.03.2020</t>
  </si>
  <si>
    <t>MDDHRM PLUS Sp. z o.o. Sp. K., Wyzwolenia 75, Opalenica</t>
  </si>
  <si>
    <t>Zakup maseczek ochronnych w celu zabezpieczenia przed Koronawirusem - przedpłata</t>
  </si>
  <si>
    <t>1/GL/03/2020</t>
  </si>
  <si>
    <t>obsługa prawna w marcu 2020</t>
  </si>
  <si>
    <t>32/2020</t>
  </si>
  <si>
    <t>23-03-2020</t>
  </si>
  <si>
    <t>8/01/2020</t>
  </si>
  <si>
    <t>26.03.2020</t>
  </si>
  <si>
    <t>N CONSTRUCTION SP. z o.o.,SP. K Pierwoszewo 10, 64 - 510 Wronki</t>
  </si>
  <si>
    <t>równanie polegające na mechanicznym profilowaniu wraz z zagęszczeniem przez wałowanie w ilości 11 700m2 z zakresu bieżącego utrzymania dróg gminnych w miejscowości Linie.</t>
  </si>
  <si>
    <t>zlecenie nr 68/2020</t>
  </si>
  <si>
    <t>16/NC/2020</t>
  </si>
  <si>
    <t>Zakup maseczek ochronnych w celu zabezpieczenia przed Koronawirusem - rozliczenie końcowe</t>
  </si>
  <si>
    <t>2/GL/03/2020</t>
  </si>
  <si>
    <t>27-03-2020</t>
  </si>
  <si>
    <t>telefony komórkowe od 26.02.2020 do 25.03.2020</t>
  </si>
  <si>
    <t>20030509166192</t>
  </si>
  <si>
    <t>26-03-2020</t>
  </si>
  <si>
    <t>P 962/20</t>
  </si>
  <si>
    <t>31-03-2020</t>
  </si>
  <si>
    <t>160/2020</t>
  </si>
  <si>
    <t>21-03-2020</t>
  </si>
  <si>
    <t>odbiór odpadów komunalnych z UMiG Lwówek, marzec 2020 r.</t>
  </si>
  <si>
    <t>S/0977/2020</t>
  </si>
  <si>
    <t>31.03.2020</t>
  </si>
  <si>
    <t>Ryszard Piechowiak Notariusz w Nowym Tomyślu, ul. Tadeusza Kościuszki 3, Nowy Tomyśl</t>
  </si>
  <si>
    <t>Podpis elektroniczny Wiceprzewodniczacego Rady</t>
  </si>
  <si>
    <t>81/2020</t>
  </si>
  <si>
    <t>01-04-2020</t>
  </si>
  <si>
    <t>Firma Handlowo-Usługowa G. Ciebielski, Rynek 5, Lwówek</t>
  </si>
  <si>
    <t>Fv/44/20</t>
  </si>
  <si>
    <t>28-03-2020</t>
  </si>
  <si>
    <t xml:space="preserve">Zakup rękawiczek ochronnych w celu zabezpieczenia przed Koronawirusem </t>
  </si>
  <si>
    <t>FV/1/2020/04</t>
  </si>
  <si>
    <t>opłata za wyłapywanie i utrzymanie psów w schronisku "ZWIERZAKOWO" w Posadówku - marzec 2020 r. opłata ryczałtowa+opłata dodatkowa</t>
  </si>
  <si>
    <t>umowa nr 01/2019</t>
  </si>
  <si>
    <t>01/04/20</t>
  </si>
  <si>
    <t>01.04.2020</t>
  </si>
  <si>
    <t>zakup kruszywa betonowego w ilości 120 ton z przeznaczeniem na bierzące utrzymanie dróg gminnych w miejscowości Władysławowo.</t>
  </si>
  <si>
    <t xml:space="preserve">Umowa nr 01/2020, zlecenie nr 69/2020  </t>
  </si>
  <si>
    <t>34/PN/04/2020</t>
  </si>
  <si>
    <t>WŁA</t>
  </si>
  <si>
    <t>wbudowanie kruszywa betonowego w ilości 120 ton z przeznaczeniem na bieżące utrzymanie dróg gminnych w obrębie miejscowośći Władysławowo.</t>
  </si>
  <si>
    <t>zlecenie nr 70/2020</t>
  </si>
  <si>
    <t>29/PN/04/2020</t>
  </si>
  <si>
    <t>zakup kruszywa betonowego w ilości 120 ton z przeznaczeniem na bierzące utrzymanie dróg gminnych w miejscowości Chmielinko, fundusz sołecki 3 000,00, gmina 3 346,80.</t>
  </si>
  <si>
    <t>zlecenie nr 78/2020</t>
  </si>
  <si>
    <t>33/PN/04/2020</t>
  </si>
  <si>
    <t>FS</t>
  </si>
  <si>
    <t>CHM</t>
  </si>
  <si>
    <t>wbudowanie kruszywa betonowego w ilości 120 ton z przeznaczeniem na bieżące utrzymanie dróg gminnych w obrębie miejscowośći Chmielinko</t>
  </si>
  <si>
    <t>30/PN/04/2020</t>
  </si>
  <si>
    <t>zakup kruszywa betonowego w ilości 150 ton z przeznaczeniem na bieżące utrzymanie dróg gminnych w obrębie miejscowości Józefowo.</t>
  </si>
  <si>
    <t>zlecenie nr 80/2020</t>
  </si>
  <si>
    <t>32/PN/04/2020</t>
  </si>
  <si>
    <t>wbudowanie kruszywa betonowego w ilości 150 ton z przeznaczeniem na bieżące utrzymanie dróg gminnych w obrębie miejscowości Józefowo.</t>
  </si>
  <si>
    <t>26.30.2020</t>
  </si>
  <si>
    <t>31/PN/04/2020</t>
  </si>
  <si>
    <t>zakup kruszywa betonowego w ilości 105 ton z przeznaczeniem na bieżące utrzymanie dróg gminnych w obrębie miejscowości Lwówek</t>
  </si>
  <si>
    <t>zlecenie nr 82/2020</t>
  </si>
  <si>
    <t>35/PN/04/2020</t>
  </si>
  <si>
    <t>zlecenie nr 81/2020</t>
  </si>
  <si>
    <t>wbudowanie kruszywa betonowego w ilości 105 ton z przeznaczeniem na bieżące utrzymanie dróg gminnych w obrębie miejscowości Lwówek.</t>
  </si>
  <si>
    <t>zlecenie 83/2020</t>
  </si>
  <si>
    <t>28/PN/04/2020</t>
  </si>
  <si>
    <t>Profesjonalny Ogrodnik Agnieszka Dziamska Zgierzynka 22, 64 - 310 Lwówek</t>
  </si>
  <si>
    <t>zakup sadzonek drzew gat. Lipa drobnolistna w ilości 34 szt.</t>
  </si>
  <si>
    <t>zlecenie nr 71/2020</t>
  </si>
  <si>
    <t>10/2020</t>
  </si>
  <si>
    <t>konserwacja zegara miejskiego - marzec 2020r.</t>
  </si>
  <si>
    <t>F 013/03/2020</t>
  </si>
  <si>
    <t>dostarczenie wody i odprowadzenie scieków UMiG: 2020.03.06 - 2020.04.01</t>
  </si>
  <si>
    <t>R/00963/2020</t>
  </si>
  <si>
    <t>zimowe utrzymanie dróg na terenie miasta i gminy Lwówek, za okres 01.03.2020 do 15.03.2020 roku.</t>
  </si>
  <si>
    <t>umowa 11/20219</t>
  </si>
  <si>
    <t>3/03/2020</t>
  </si>
  <si>
    <t>wbudowanie kruszywa betonowego w ilości 75 ton z przeznaczeniem na bieżące utrzymanie dróg gminnych w obrębie miejscowości Posadowo.</t>
  </si>
  <si>
    <t>zlecenie 87/2020</t>
  </si>
  <si>
    <t>42/PN/04/2020</t>
  </si>
  <si>
    <t>02.04.2020</t>
  </si>
  <si>
    <t>zakup kruszywa betonowego w ilości 75 ton z przeznaczeniem na bieżące utrzymanie dróg dminnych w miejscowości Posadowo.</t>
  </si>
  <si>
    <t>zlecenie nr 86/2020</t>
  </si>
  <si>
    <t>40/PN/04/2020</t>
  </si>
  <si>
    <t>zakup kruszywa betonowego w ilości 150 ton z przeznaczeniem na bieżące utrzymanie dróg dminnych w miejscowości Konin.</t>
  </si>
  <si>
    <t>zlecenie nr 84/2020</t>
  </si>
  <si>
    <t>39/PN/04/2020</t>
  </si>
  <si>
    <t>wbudowanie kruszywa betonowego w ilości 150 ton z przeznaczeniem na bieżące utrzymanie dróg gminnych w obrębie miejscowości Konin.</t>
  </si>
  <si>
    <t>zlecenie nr 85/2020</t>
  </si>
  <si>
    <t>41/PN/04/2020</t>
  </si>
  <si>
    <t>Hurtownia Papiernicz Biuro - Szkoła Wanda Frąckowiak Rynek 17, 64-310 Lwówek</t>
  </si>
  <si>
    <t>Zakup artykułów biurowych do UMiG Lwówek</t>
  </si>
  <si>
    <t xml:space="preserve">zlecenie nr 90/2020 </t>
  </si>
  <si>
    <t>L/95/20</t>
  </si>
  <si>
    <t>31/03/2020</t>
  </si>
  <si>
    <t>S/0976/2020</t>
  </si>
  <si>
    <t>zlecenie nr 74/2020</t>
  </si>
  <si>
    <t>075/V/2020</t>
  </si>
  <si>
    <t>30/03/2020</t>
  </si>
  <si>
    <t>zlecenie nr 73/2020</t>
  </si>
  <si>
    <t>076/V/2020</t>
  </si>
  <si>
    <t>Zakup środków do pielęgnacji roślin oraz trawy na placu rekreacyjnym w Sołectwie Józefowo w ramach działania pn. " Utrzymanie zieleni"</t>
  </si>
  <si>
    <t>Zakup krzewów rózy do nasadzeń na placu rekreacyjnym w Sołectwie Józefowo w ramach działania pn. " Utrzymanie zielenii"</t>
  </si>
  <si>
    <t>Kwiaciarnia Alicja Żurkiewicz ul. Pniewska 4, 64-310 Lwówek</t>
  </si>
  <si>
    <t xml:space="preserve">Zakup wiązanki kwiatowej do Sali wiejskiej w Sołectwie Pawłówek </t>
  </si>
  <si>
    <t>zlecenie nr 88/2020</t>
  </si>
  <si>
    <t>7/2020</t>
  </si>
  <si>
    <t>27/03/2020</t>
  </si>
  <si>
    <t>Inkaso opłaty targowej za  marzec 2020</t>
  </si>
  <si>
    <t>ZGM/2020/3</t>
  </si>
  <si>
    <t>03-04-2020</t>
  </si>
  <si>
    <t>Paliwo gazowe Urząd odczyt rzeczywisty 29-02-2020 do 30-03-2020</t>
  </si>
  <si>
    <t>1541809/4/2020/F</t>
  </si>
  <si>
    <t>Eden Springs Sp. z o.o., ul. Perla 10, Dąbrowa Górnicza</t>
  </si>
  <si>
    <t>zakup wody zródlanej do konsumpcji w miesiącu marcu 2020</t>
  </si>
  <si>
    <t>31/09953482</t>
  </si>
  <si>
    <t>dopłata do wody i ścieków od 2020.03.01 do 2020.03.31</t>
  </si>
  <si>
    <t>3/2020</t>
  </si>
  <si>
    <t>dzierżawa urządzeń za marzec 2020</t>
  </si>
  <si>
    <t>wydruk ponad limit za okres 01.2020 - 03.2020</t>
  </si>
  <si>
    <t>90169428</t>
  </si>
  <si>
    <t>30-03-2020</t>
  </si>
  <si>
    <t>90169855</t>
  </si>
  <si>
    <t>odbiór odpadów KAT-1 - padlina</t>
  </si>
  <si>
    <t>171/2020</t>
  </si>
  <si>
    <t>06.04.2020</t>
  </si>
  <si>
    <t>życzenia wielkanocne dla mieszkańców gminy Lwówek</t>
  </si>
  <si>
    <t>76/2020</t>
  </si>
  <si>
    <t>"Nasz Dzień" s.c. Nowy tomyśl</t>
  </si>
  <si>
    <t>77/2020</t>
  </si>
  <si>
    <t>FVS2020/0003317/BPO (plt. 2 zlecenia)</t>
  </si>
  <si>
    <t>2.04.2020</t>
  </si>
  <si>
    <t>246/NT/2020</t>
  </si>
  <si>
    <t>6.04.2020</t>
  </si>
  <si>
    <t>Przedsiębiorsto-Produkcyjno-Usługowo-Handlowe Jacek Graja ul. Poznańska 80, 62-045 Pniewy</t>
  </si>
  <si>
    <t>Zakup gazu propan - butan w butli do Sali wiejskiej w miejscowości Józefowo w ramach działania pn."Doposażenie, utrzymanie Sali wiejskiej"</t>
  </si>
  <si>
    <t>18/2/2020</t>
  </si>
  <si>
    <t>404/2020/K</t>
  </si>
  <si>
    <t>29/02/2020</t>
  </si>
  <si>
    <t>Giel</t>
  </si>
  <si>
    <t>04/285/20</t>
  </si>
  <si>
    <t>07-04-2020</t>
  </si>
  <si>
    <t>09-04-2020</t>
  </si>
  <si>
    <t>zakup paliwa i mat ekploat. do sam. Ford Transit  oraz Renault Trafic w okresie 22.03.2020 do 28.03.2020 r.</t>
  </si>
  <si>
    <t>000006708/2020/0670/KK</t>
  </si>
  <si>
    <t>korespondencja pocztowa z UMiG z marca 2020</t>
  </si>
  <si>
    <t>F07887P0320SFAKBMJ</t>
  </si>
  <si>
    <t>06-04-2020</t>
  </si>
  <si>
    <t xml:space="preserve">dostarczenie wody i odprowadzenie scieków Szalety Miejskie: 2020.03.09-2020.04.06 </t>
  </si>
  <si>
    <t>R/00995/2020</t>
  </si>
  <si>
    <t>07.04.2020</t>
  </si>
  <si>
    <t>Sklep Lewiatan, Lwówek</t>
  </si>
  <si>
    <t>zakup baterii na potrzeby Urzędu</t>
  </si>
  <si>
    <t>FP/15/2020/LWO</t>
  </si>
  <si>
    <t xml:space="preserve">Zakup wiązanki kwiatowej w ramach zadania pn. "Kultywowanie tradycji wiejskich" </t>
  </si>
  <si>
    <t>14/04/2020</t>
  </si>
  <si>
    <t xml:space="preserve">zlecenie nr 99/2020 </t>
  </si>
  <si>
    <t>FVS2020/0003557/BPO (I część zlecenia)</t>
  </si>
  <si>
    <t>14.04.2020</t>
  </si>
  <si>
    <t>SERWIS KOTŁÓW GAZOWYCH ZAWIEJA J. CZESZAK-ZAWIEJA, Karpicko, ul. Kwiatowa 6, Wolsztyn</t>
  </si>
  <si>
    <t>Naprawa kotła gazowego w UMiG Lwówek</t>
  </si>
  <si>
    <t>FV 17/04/20</t>
  </si>
  <si>
    <t>16-04-2020</t>
  </si>
  <si>
    <t>połaczenia telefoniczne z telefonu stacjonarnego UMiG w Lwówku w marcu 2020 + abomanment telefoniczny za kwiecień 2020</t>
  </si>
  <si>
    <t>11-115961-04200</t>
  </si>
  <si>
    <t>Paliwo gazowe Szalety Miejskie, odczyt rzeczywisty 20-01-2020 do 12-03-2020</t>
  </si>
  <si>
    <t>Umowa nr 010/2020/190/UP</t>
  </si>
  <si>
    <t>1538817/2/2020/F</t>
  </si>
  <si>
    <t>Mariusz Mamet, ul. Powstańców Wlkp 36, 64-310 Lwówek</t>
  </si>
  <si>
    <t>kwiaty rabatowe - rynek</t>
  </si>
  <si>
    <t>101/2020</t>
  </si>
  <si>
    <t>003/2020</t>
  </si>
  <si>
    <t>15.04.2020</t>
  </si>
  <si>
    <t>17/04/2020</t>
  </si>
  <si>
    <t>Przegląd kotła gazowego wraz z wymianą wymiennika spaliny-woda w UMiG Lwówek</t>
  </si>
  <si>
    <t>zlecenie nr 100/2020</t>
  </si>
  <si>
    <t>14-04-2020</t>
  </si>
  <si>
    <t>FV 20/04/20</t>
  </si>
  <si>
    <t>20-04-2020</t>
  </si>
  <si>
    <t>Rachunek 1/5/2020</t>
  </si>
  <si>
    <t>31.03.2020r.</t>
  </si>
  <si>
    <t>004/2020</t>
  </si>
  <si>
    <t>20.04.2020</t>
  </si>
  <si>
    <t>Usługa dostępu do Internetu dla jednosteg organizacyjnych gminy Lwówek w okresie 2020-03-01 do 2020-03-31</t>
  </si>
  <si>
    <t>Usługa dostępu do Internetu dla jednosteg organizacyjnych gminy Lwówek w okresie 2020-04-01 do 2020-04-30</t>
  </si>
  <si>
    <t>Umowa nr 2-SLA-2020</t>
  </si>
  <si>
    <t>1022/04/2020</t>
  </si>
  <si>
    <t>17-04-2020</t>
  </si>
  <si>
    <t>obsługa prawna w kwietniu 2020</t>
  </si>
  <si>
    <t>43/2020</t>
  </si>
  <si>
    <t>Oddział  Wojewódzki Związku OSP RP Województwa Wlkp im. S. Taczaka, Norwida 14, Poznań</t>
  </si>
  <si>
    <t>FVS/0572/2020/POZ</t>
  </si>
  <si>
    <t>22-04-2020</t>
  </si>
  <si>
    <t>Zakup środków ochronnych w ramach przeciwdziałania COVID 19 dla OSP z gminy Lwówek</t>
  </si>
  <si>
    <t>O.T.M. DJ SERVICE Mirosław Skrzypczak ul. Leśna 9, 64-316 Kuślin</t>
  </si>
  <si>
    <t>Oprawa muzyczna oraz prowadzenie spotkania integracyjnego dla mieszkańców Sołectwa Chmielinko w ramach zadania pn."Kultywowania tradycji wiejskich"</t>
  </si>
  <si>
    <t>zlecenie nr 74/2/2020</t>
  </si>
  <si>
    <t>4/OTM/03/2020</t>
  </si>
  <si>
    <t>20/03/2020</t>
  </si>
  <si>
    <t>Firma Szymkowiak Damian Szymkowiak Wolińska 19, 64-100 Leszno</t>
  </si>
  <si>
    <t>Zakup lustra drogowego dla Sołectwa Pakosław w ramach zadania pn."Utrzymanie dróg gminnych w Sołectwie Pakosław"</t>
  </si>
  <si>
    <t>zlecenie nr 110/2020</t>
  </si>
  <si>
    <t>20/SKL/04/2020</t>
  </si>
  <si>
    <t>21/04/2020</t>
  </si>
  <si>
    <t>SHELL Polska sp. z o.o. ul. Bitwy Warszawskiej 1920 r. 7a, 02-366 Warszawa</t>
  </si>
  <si>
    <t>Zakup paliwa do kosiarki w celu wykaszania terenów zielonych w Sołectwie Brody w ramach zadania pn. "Poprawa estetyki wsi"</t>
  </si>
  <si>
    <t xml:space="preserve">zlecenie nr 92/2020  </t>
  </si>
  <si>
    <t>5123K1/4014/20</t>
  </si>
  <si>
    <t>Zakład Produkcyjny Armatury Przemysłowej "AKWA" sp. z o.o. z Gniezna, NIP 784-21-43-784</t>
  </si>
  <si>
    <t>Wykonanie modelu herbu Lwówka</t>
  </si>
  <si>
    <t>Faktura PROFORMA ZAM_WZ-00928/20 z 21.04.2020</t>
  </si>
  <si>
    <t>21.04.2020</t>
  </si>
  <si>
    <t>Polski Koncern Naftowy ORLEN S.A        09-411 Płock, ul. Chemików 7 Stacja Paliw nr 740 w Lwówku ul. Nowotomyska 32, 64-310 Lwówek</t>
  </si>
  <si>
    <t>Zakup paliwa do kosy spalinowej w celu wykaszania terenów zielonych w Sołectwie Chmielinko w ramach zadania pn.                " Utrzymanie zieleni "</t>
  </si>
  <si>
    <t>zlecenie nr 92/2/2020</t>
  </si>
  <si>
    <t>4416K1/0740/20</t>
  </si>
  <si>
    <t>28/03/2020</t>
  </si>
  <si>
    <t>1686/2020</t>
  </si>
  <si>
    <t xml:space="preserve">Zakup środków ochronnych w ramach przeciwdziałania COVID 19 </t>
  </si>
  <si>
    <t>27.04.2020</t>
  </si>
  <si>
    <t>3797/2020</t>
  </si>
  <si>
    <t>29.04.2020</t>
  </si>
  <si>
    <t>Zakład usługo handlowy Bożena Pilc Tarnowiec 7, 64 - 310 Lwówek</t>
  </si>
  <si>
    <t>Awaryna naprawa nawierzchni gruntowej dróg gminnych w miejscowości Zębowo - Tarnowiec.</t>
  </si>
  <si>
    <t xml:space="preserve">zlecenie nr 93/2020 </t>
  </si>
  <si>
    <t>03.04.2020</t>
  </si>
  <si>
    <t>3/04/2020</t>
  </si>
  <si>
    <t>24.04.2020</t>
  </si>
  <si>
    <r>
      <t>Usu</t>
    </r>
    <r>
      <rPr>
        <sz val="10"/>
        <color indexed="8"/>
        <rFont val="Czcionka tekstu podstawowego"/>
        <charset val="238"/>
      </rPr>
      <t xml:space="preserve">nięcie dzrew, korekta koron oraz cięcia pielęgnacyjne.  </t>
    </r>
  </si>
  <si>
    <t>umowa nr 03/2020</t>
  </si>
  <si>
    <t>telefony komórkowe od 26.03.2020 do 25.04.2020</t>
  </si>
  <si>
    <t>20040553251362</t>
  </si>
  <si>
    <t>26-04-2020</t>
  </si>
  <si>
    <t>Drogopal Zakłąd Robót Drogowych Andrzej Szeszuła, ul. Przemysłowa Opalenica</t>
  </si>
  <si>
    <t xml:space="preserve">remont nawierzchni dróg gminnych i chodników na terenie Gminy Lwówek (150m2), </t>
  </si>
  <si>
    <t>114/2020</t>
  </si>
  <si>
    <t>018/04/2020</t>
  </si>
  <si>
    <t>28.04.2020</t>
  </si>
  <si>
    <t>LWÓ, BRO, LIN, KON</t>
  </si>
  <si>
    <t>Urząd Miejski w Nowym Tomyślu ul.Poznańska 33, 64-300 Nowy Tomyśl</t>
  </si>
  <si>
    <t>89</t>
  </si>
  <si>
    <t>Mira Musiał</t>
  </si>
  <si>
    <t>Obsługa i funkcjonowanie MPKZP</t>
  </si>
  <si>
    <t>Majsterek M.M.M.P. Nowak S.C. ul. Wittmanna 18, 64-310 Lwówek</t>
  </si>
  <si>
    <t>Zakup żyłki ze szpulką do kosy spalinowej w celu wykaszania terenów zielonych w Sołectwie Chmielinko w ramach dzialania pn."Utrzymanie zieleni"</t>
  </si>
  <si>
    <t>zlecenie nr 111/2020</t>
  </si>
  <si>
    <t>F:815/20</t>
  </si>
  <si>
    <t>29/04/2020</t>
  </si>
  <si>
    <t>GOZMAK M. Laszkowski, P.Laszkowski s.c .ul. Łochowska 6, 05-304 Stanisławów</t>
  </si>
  <si>
    <t>Zakup zbiornika na odpady ciekłe do Sali wiejskiej w miejscowości Komorowice w ramach działania pn. "Modernizacja Sali wiejskiej"</t>
  </si>
  <si>
    <t>zlecenie nr 89/2020</t>
  </si>
  <si>
    <t>44/2020</t>
  </si>
  <si>
    <t>30/04/2020</t>
  </si>
  <si>
    <t>K-G</t>
  </si>
  <si>
    <t>P 1211/20</t>
  </si>
  <si>
    <t>04-05-2020</t>
  </si>
  <si>
    <t>Budowa przepustu drogowego na działce nr ewid. 688/2 w miejscowości Lwówek.</t>
  </si>
  <si>
    <t>zlecenie nr 97/2020</t>
  </si>
  <si>
    <t>3.04.2020</t>
  </si>
  <si>
    <t>44/PN/05/2020</t>
  </si>
  <si>
    <t>2.05.2020</t>
  </si>
  <si>
    <t>Dostawa kruszywa betonowego w ilości 150 ton z przeznaczeniem na bieżące utrzymanie dróg gminnych w obrębie miejscowości Grońsko ( w ramach funduszu sołeckiego 2 000,00 z budżetu gminy 5933,50zł).</t>
  </si>
  <si>
    <t>zlecenie 95/2020, umowa 01/2020 z dnia 27 luty 2020 roku</t>
  </si>
  <si>
    <t xml:space="preserve">3.04.2020 </t>
  </si>
  <si>
    <t>46/PN/05/2020</t>
  </si>
  <si>
    <t>4.05.2020</t>
  </si>
  <si>
    <t xml:space="preserve">GRO </t>
  </si>
  <si>
    <t>Dostawa kruszywa betonowego w ilości 120 ton z przeznaczeniem na bieżące utrzymanie dróg gminnych w obrębie miejscowości Lipka Wielka ( w ramach funduszu sołeckiego 6 194,27 z budżetu gminy 152,53zł).</t>
  </si>
  <si>
    <t>zlecenie 102/2020, umowa 01/2020 z dnia 27 luty 2020 roku</t>
  </si>
  <si>
    <t>14.05.2020</t>
  </si>
  <si>
    <t>49/PN/05/2020</t>
  </si>
  <si>
    <t>Wbudowanie kruszywa betonowego w ilości 150 ton z przeznaczeniem na bieżące utrzymanie dróg gminnych w miejscowości Grońsko</t>
  </si>
  <si>
    <t>zlecenie nr 96/2020</t>
  </si>
  <si>
    <t>47/PN/05/2020</t>
  </si>
  <si>
    <t>Wbudowanie kruszywa betonowego w ilości 120 ton z przeznaczeniem na bieżące utrzymanie dróg gminnych w miejscowości Lipka Wielka.</t>
  </si>
  <si>
    <t>45/PN/05/2020</t>
  </si>
  <si>
    <t>zlecenie nr 103/2020</t>
  </si>
  <si>
    <t>48/PN/05/2020</t>
  </si>
  <si>
    <t>Czyszczenie studzienek kanalizacji burzowej oraz separatorów na terenie miasta Lwówek oraz czyszczenie separatora w miejscowości Chmielinko.</t>
  </si>
  <si>
    <t xml:space="preserve">zlecenie nr 97/2020 </t>
  </si>
  <si>
    <t xml:space="preserve">Odrestaurowanie elewacji Sali wiejskiej w miejscowości Lipka Wielka </t>
  </si>
  <si>
    <t>1</t>
  </si>
  <si>
    <t>27/04/2020</t>
  </si>
  <si>
    <t>Zakład Ogólnobudowlany "Dar -Bud" Dariusz Zawarty Wytomyśl 17, 64-300 Nowy Tomyśl</t>
  </si>
  <si>
    <t>S/1338/2020</t>
  </si>
  <si>
    <t>zlecenie nr 112/2020</t>
  </si>
  <si>
    <t>FIRMA HANDLOWO-USŁUGOWA "ELTOM" TOMASZ JARNUT, ul. Pniewska 1, Lwówek</t>
  </si>
  <si>
    <t>Zakup baterii, przedłużacza i środków czystości na potrzeby Urzędu</t>
  </si>
  <si>
    <t>zakup wody zródlanej do konsumpcji w miesiącu kwietniu 2020</t>
  </si>
  <si>
    <t>Zakup środków ochronnych w ramach przeciwdziałania COVID 19 dla UMiG Lwówek</t>
  </si>
  <si>
    <t>F 019/04/2020</t>
  </si>
  <si>
    <t>29-04-2020</t>
  </si>
  <si>
    <t>31/10014549</t>
  </si>
  <si>
    <t>27-04-2020</t>
  </si>
  <si>
    <t>144/V/2020</t>
  </si>
  <si>
    <t>05-05-2020</t>
  </si>
  <si>
    <t>konserwacja zegara miejskiego - kwiecień 2020r.</t>
  </si>
  <si>
    <t>F 020/04/2020</t>
  </si>
  <si>
    <t>30-04-2020</t>
  </si>
  <si>
    <t>dostarczenie wody i odprowadzenie scieków UMiG: 2020.04.01 - 2020.05.04 Odczyt szacunkowy</t>
  </si>
  <si>
    <t>R/02928/2020</t>
  </si>
  <si>
    <t>dzierżawa urządzeń za kwiecień 2020</t>
  </si>
  <si>
    <t>90170338</t>
  </si>
  <si>
    <t>dopłata do wody i ścieków od 2020.04.01 do 2020.04.30</t>
  </si>
  <si>
    <t>38/2020 (pkt 3,4,5)</t>
  </si>
  <si>
    <t>25.02.2020</t>
  </si>
  <si>
    <t>FVS2020/0004500/BPO</t>
  </si>
  <si>
    <t>6.05.2020</t>
  </si>
  <si>
    <t>korespondencja pocztowa z UMiG z kwietnia 2020</t>
  </si>
  <si>
    <t>F12989P0420SFAKBMJ</t>
  </si>
  <si>
    <t>07-05-2020</t>
  </si>
  <si>
    <t>R/02957/2020</t>
  </si>
  <si>
    <t xml:space="preserve">dostarczenie wody i odprowadzenie scieków Szalety Miejskie: 2020.04.06-2020.05.08 Odczyt szacunkowy </t>
  </si>
  <si>
    <t>Instalatorstwo Elektryczne Janusz Jarnut                             ul. 3-go Stycznia 8/3                                  64-310 Lwówek</t>
  </si>
  <si>
    <t>wykonanie prac elektrycznych</t>
  </si>
  <si>
    <t>zlecenie nr 2/2020</t>
  </si>
  <si>
    <t>02/01/2020</t>
  </si>
  <si>
    <t xml:space="preserve">Faktura nr 1/2020 </t>
  </si>
  <si>
    <t>08/01/2020</t>
  </si>
  <si>
    <t xml:space="preserve">Zbigniew Jaworowicz </t>
  </si>
  <si>
    <t>przeglad techniczny Peugeoet Partner           PNT 25510</t>
  </si>
  <si>
    <t xml:space="preserve">Fa nr FV/00097/2020 </t>
  </si>
  <si>
    <t>21/01/2020</t>
  </si>
  <si>
    <t>Auto-Service Mateusz Lisek                         ul. St. Witmanna 37                                          64-310 Lwówek</t>
  </si>
  <si>
    <t>naprawa samochodu służbowego                          Renault Trafic PNT 79XG</t>
  </si>
  <si>
    <t xml:space="preserve">Fa nr F/000013/20 </t>
  </si>
  <si>
    <t>15/01/2020</t>
  </si>
  <si>
    <t xml:space="preserve">Auto Myjnia BŁYSK                                   Dorota Lisek                                                         ul. Nowotomyska 26, 64-310 Lwówek </t>
  </si>
  <si>
    <t>mycie samochodu służbowego Peugeot Partner PNT 25510</t>
  </si>
  <si>
    <t>Rachunek nr R1</t>
  </si>
  <si>
    <t>Instalatorstwo Elektryczne Janusz Jarnut                             ul. 3-go Stycznia 8/3                                            64-310 Lwówek</t>
  </si>
  <si>
    <t>badania instal elektr: szkoła Lwówek, czerwona cegła, biesiadnik Brody</t>
  </si>
  <si>
    <t>zlecenie 39/2020</t>
  </si>
  <si>
    <t>26/02/2020</t>
  </si>
  <si>
    <t>Rachunek nr 11/2020</t>
  </si>
  <si>
    <t>27/02/2020</t>
  </si>
  <si>
    <t>B-M</t>
  </si>
  <si>
    <t>Fa VAT nr 000003530/2020/0643/KK</t>
  </si>
  <si>
    <t>Partnerska Stacja Paliw BP Amanda Gmurowska                                                        ul. Lwówekcka 22                                                 62-045 Pniewy</t>
  </si>
  <si>
    <t xml:space="preserve">zakup paliwa do Peugeot Partner o nr rej.: PNT 25510 w msc 02/2020 </t>
  </si>
  <si>
    <t>zakup paliwa do Peugeot Partner o nr rej.: PNT 25510 w msc 01/2020</t>
  </si>
  <si>
    <t>Fa VAT nr 000003518/2020/0643/KK</t>
  </si>
  <si>
    <t>INSTALACYJNI Jakub Szmatuła Stary Tomyśl 41 64-300 Nowy Tomysl</t>
  </si>
  <si>
    <t>wykonanie przeglądu i konserwacji urządz. System. Klimat. W bud. UMiG w Lwówku</t>
  </si>
  <si>
    <t>42/2020</t>
  </si>
  <si>
    <t>Fa VAT FV 4/3/2020</t>
  </si>
  <si>
    <t>06/03/2020</t>
  </si>
  <si>
    <t>FORUM Media Polska Sp. z o.o.                                             ul. Polska 13, 60-595 Poznań</t>
  </si>
  <si>
    <t>zakup. oprogramow. Aktualizacja 02/2020</t>
  </si>
  <si>
    <t>Fa VAT nr 2642428-01-3-R</t>
  </si>
  <si>
    <t>Kosztorysowanie projektowanie i nadzorowanie R. Trzybyński ul. Kwiatowa 17, 64-310 Lwówek</t>
  </si>
  <si>
    <t>przegląd obiektu budowlanego założenie książki obiektu z wykonaniem protokołu</t>
  </si>
  <si>
    <t>65/2020</t>
  </si>
  <si>
    <t>09/03/2020</t>
  </si>
  <si>
    <t>ra nr 1/2020</t>
  </si>
  <si>
    <t>19/03/2020</t>
  </si>
  <si>
    <t>inwentaryzacja budynku mieszkalnego     Al. E. Sczanieckiej 33</t>
  </si>
  <si>
    <t>58/2020</t>
  </si>
  <si>
    <t>ra  nr 2/2020</t>
  </si>
  <si>
    <t>Firma "STYLL-GROM" Zakład Produkcyjno Uslugowo Handlowy Justyna Nieścierowicz Brody 71a,                       64-310 Lwówek</t>
  </si>
  <si>
    <t>wykonanie instalacji odgromowej w świetlicy wiejskiej Komorowie</t>
  </si>
  <si>
    <t>64/2020</t>
  </si>
  <si>
    <t>Fa nr 8/SG/03/2020</t>
  </si>
  <si>
    <t>Za wykonanie kosztorysów inwestorskich wraz z dokument. do planowanych inwest. Gminnych</t>
  </si>
  <si>
    <t>Ra nr 5/2020</t>
  </si>
  <si>
    <t>Partnerska Stacja Paliw BP                           Amanda Gmurowska                                                       ul. Lwówekcka 22                                               62-045 Pniewy</t>
  </si>
  <si>
    <t>zakup paliwa do Peugeot Partner o nr rej.: PNT 25510 w miesiącu 03/2019r.</t>
  </si>
  <si>
    <t>Fa VAT NR 000003541/2020/0643/KK</t>
  </si>
  <si>
    <t>Samorządowy Zakład Bużetowy Centrum Integracji Społecznej "OSTOJA"             ul. Wolności 1                                                    62-045 Pniewy</t>
  </si>
  <si>
    <t>zakup maseczek ochronnych</t>
  </si>
  <si>
    <t>Fa 23/CIS/20/F</t>
  </si>
  <si>
    <t>20/04/2020</t>
  </si>
  <si>
    <t>Remo-Bud R.M. Trzybiński Zębowo, ul. Kwiatowa 17, 64-310 Lwówek</t>
  </si>
  <si>
    <t xml:space="preserve">Modernizacja i remont budynku Sali wiejskiej - Komorowo </t>
  </si>
  <si>
    <t>umowa bez nr</t>
  </si>
  <si>
    <t>Fa VAT nr 7/2020</t>
  </si>
  <si>
    <t>07/05/2020</t>
  </si>
  <si>
    <t>Partnerska Stacja Paliw BP Amanda Gumowska ul. Lwówecka 22 62-045 Pniewy</t>
  </si>
  <si>
    <t>zakup paliwa do sam. służbowego PNT 25510   za msc. 04/2020</t>
  </si>
  <si>
    <t>Fa VAT nr: 000003555/2020/0643/KK</t>
  </si>
  <si>
    <t>Zakład Ogólnobudowlany Jacek Jarnut Zębowo, ul. Lipowa 11c, 64-310 Lwówek</t>
  </si>
  <si>
    <t>Wykopanie szamba do Sali wiejskiej w miejscowości Komorowice w ramach zadania pn. "Modernizacja Sali wiejskiej"</t>
  </si>
  <si>
    <t>zlecenie nr 91/2020</t>
  </si>
  <si>
    <t>27/03/2008</t>
  </si>
  <si>
    <t>20-FV/0012</t>
  </si>
  <si>
    <t>06/05/2020</t>
  </si>
  <si>
    <t>Rachunek 3/7/2020</t>
  </si>
  <si>
    <t>30.04.2020r.</t>
  </si>
  <si>
    <t>odbiór odpadów komunalnych z UMiG Lwówek , kwiecień 2020 r.</t>
  </si>
  <si>
    <t xml:space="preserve">umowa nr 26/2008 </t>
  </si>
  <si>
    <t>S/1339/2020</t>
  </si>
  <si>
    <t>30.04.2020</t>
  </si>
  <si>
    <t>Stowarzyszenie Integracji Społeczności Lokalnych Wielkopomoc, Posadówek 1, 64-310 Lwówek</t>
  </si>
  <si>
    <t>opłata za wyłapywanie i utrzymanie psów w schronisku "Zwierzakowo" w Posadówku - za kwiecień 2020 r. opłata ryczałtowa + dodatkowa</t>
  </si>
  <si>
    <t>01/05/20</t>
  </si>
  <si>
    <t>01.05.2020</t>
  </si>
  <si>
    <t>połaczenia telefoniczne z telefonu stacjonarnego UMiG w Lwówku w kwietniu 2020 + abomanment telefoniczny za maj 2020</t>
  </si>
  <si>
    <t>11-136073-05202</t>
  </si>
  <si>
    <t>Paliwo gazowe Urząd odczyt rzeczywisty 30-03-2020 do 29-04-2020</t>
  </si>
  <si>
    <t>1541809/5/2020/F</t>
  </si>
  <si>
    <t>Szkolenie „Nowe gminne programy pomocowe dla przedsiębiorców na podstawie tzw. Ustawy antykryzysowe", które odbyło się 8.05.2020 r. online</t>
  </si>
  <si>
    <t>2020.05.07</t>
  </si>
  <si>
    <t>0766/20/FVS</t>
  </si>
  <si>
    <t>FV-00091/2020</t>
  </si>
  <si>
    <t>4177/2020</t>
  </si>
  <si>
    <t>R/00315/2020</t>
  </si>
  <si>
    <t>18.03.2020</t>
  </si>
  <si>
    <t>R/00522/2020</t>
  </si>
  <si>
    <t>23.03.2020</t>
  </si>
  <si>
    <t>R/01339/2020</t>
  </si>
  <si>
    <t>R/01626/2020</t>
  </si>
  <si>
    <t>BRO, GRO, KOM, KRL, LIN, PAW,ZĘB</t>
  </si>
  <si>
    <t>R/02443/2020</t>
  </si>
  <si>
    <t>R/03572/2020</t>
  </si>
  <si>
    <t>13.05.2020</t>
  </si>
  <si>
    <t>aktalizacja oprogaramowania wsp. Procedury przetargowe - 77 akt.05/2020</t>
  </si>
  <si>
    <t>Fa VAT 2668253-01-9-R</t>
  </si>
  <si>
    <t>12/05/2020</t>
  </si>
  <si>
    <t>Usługa dostępu do Internetu dla jednosteg organizacyjnych gminy Lwówek w okresie 2020-05-01 do 2020-05-31</t>
  </si>
  <si>
    <t>1005/05/2020</t>
  </si>
  <si>
    <t>12-05-2020</t>
  </si>
  <si>
    <t>05/290/20</t>
  </si>
  <si>
    <t>14-05-2020</t>
  </si>
  <si>
    <t>obsługa prawna w maju 2020</t>
  </si>
  <si>
    <t>56/2020</t>
  </si>
  <si>
    <t>20-05-2020</t>
  </si>
  <si>
    <t>FARGO Grzegorz Kiejnich ul. Wierzbowa 2a, 62-080 Tarnowo Podgórne</t>
  </si>
  <si>
    <t>Zakup środków Chwastobójczych oraz zwalczających mchy, porosty w ramach działania pn. "Poprawa estetyki wsi"- FS Brody</t>
  </si>
  <si>
    <t>zlecernie nr 119/2020</t>
  </si>
  <si>
    <t>FS-491/05/2020</t>
  </si>
  <si>
    <t>20/05/2020</t>
  </si>
  <si>
    <t>BP Europa SE Oddział w Polsce ul. Jasnogorska 1, 31 -358 Kraków BP Dwójka 540, Pniewy 62-045 ul. Poznańska 98.</t>
  </si>
  <si>
    <t>zlecenie nr 120/2020</t>
  </si>
  <si>
    <t>003195-20-054M</t>
  </si>
  <si>
    <t>P 1363/20</t>
  </si>
  <si>
    <t>25-05-2020</t>
  </si>
  <si>
    <t>Paliwo gazowe Szalety Miejskie, odczyt rzeczywisty 12-03-2020 do 15-05-2020</t>
  </si>
  <si>
    <t>1538817/3/2020/F</t>
  </si>
  <si>
    <t>19-05-2020</t>
  </si>
  <si>
    <t>4625/2020</t>
  </si>
  <si>
    <t>27.05.2020</t>
  </si>
  <si>
    <t>Zakup teczek ozdobnych z zakładkami, na potrzeby Urzędu</t>
  </si>
  <si>
    <t>zlecenie nr 41/2020</t>
  </si>
  <si>
    <t>357/2020</t>
  </si>
  <si>
    <t>21-05-2020</t>
  </si>
  <si>
    <t>telefony komórkowe od 26.04.2020 do 25.05.2020</t>
  </si>
  <si>
    <t>200500597467599</t>
  </si>
  <si>
    <t>26-05-2020</t>
  </si>
  <si>
    <t>Lampy PLAZA R12l 1200-RGBW AM SSB FF 67 BT - szt. 9 do oświetlenia fontann</t>
  </si>
  <si>
    <t>Zumtobel Group ZG Lighting Polska Sp. z o.o., ul. Jana Długosza 60, 51-162 Wrocław, NIP PL8990025568</t>
  </si>
  <si>
    <t>144320410</t>
  </si>
  <si>
    <t>19.05.2020</t>
  </si>
  <si>
    <t>zakup wody zródlanej do konsumpcji w miesiącu maju 2020</t>
  </si>
  <si>
    <t>31/10082638</t>
  </si>
  <si>
    <t>Firma Handlowa Kram Przemysław StroiwąsPoznańska 21, 62-023 Borówiec</t>
  </si>
  <si>
    <t>Zakup rury elektroinstalacyjnej oraz złączki do montażu oświetlenia w biesiadniku w ramach zadania pn. "Doposażenie i utrzymanie biesiadnika"</t>
  </si>
  <si>
    <t>zlecenie nr 132/2020</t>
  </si>
  <si>
    <t>25/05/2020</t>
  </si>
  <si>
    <t>3112/P/2020</t>
  </si>
  <si>
    <t>26/05/2020</t>
  </si>
  <si>
    <t xml:space="preserve">Zakup środka chwastobójczego Agrosar 360 SL -5l w ilości 2 szt w celu utrzymania terenów zielonych w Sołectwie Bródki </t>
  </si>
  <si>
    <t>zlecenie nr 131/2020</t>
  </si>
  <si>
    <t>177/V/2020</t>
  </si>
  <si>
    <t>27/05/2020</t>
  </si>
  <si>
    <t xml:space="preserve">Gmina </t>
  </si>
  <si>
    <t>Stowarzyszenie integracyjne Wspólnota Barka Chudobczyce 27, 64-423 Lubosz k. Pniew</t>
  </si>
  <si>
    <t>Wykaszanie terenów zielonych w Sołectwie Zgierzynka w ramach działania pn. "Utrzymanie zieleni"</t>
  </si>
  <si>
    <t>zlecenie nr 122/2020</t>
  </si>
  <si>
    <t>13/05/2020</t>
  </si>
  <si>
    <t>FV/4/2020/05</t>
  </si>
  <si>
    <t>19/05/2020</t>
  </si>
  <si>
    <t>Stowarzyszenie integracji Społeczności Lokalnych WIELKOPOMOC Posadowek 1, 64-310 Lwówek</t>
  </si>
  <si>
    <t>Wykaszanie trawy w Sołectwie Grońsko w ramach działania pn. "Poprawa estetyki wsi"</t>
  </si>
  <si>
    <t>zlecenie nr 121/2020</t>
  </si>
  <si>
    <t>09/06/20</t>
  </si>
  <si>
    <t>01/06/2020</t>
  </si>
  <si>
    <t>Streetwise Tomasz Rykowski, Dobrzyń 23, 13-100 Nidzica</t>
  </si>
  <si>
    <t>dokumentacja projektowo-kosztorysowa przebudowy drogi gminnej w Lipce Wielkiej</t>
  </si>
  <si>
    <t>05/KP/2020</t>
  </si>
  <si>
    <t>01/05/2020</t>
  </si>
  <si>
    <t>26.05.2020</t>
  </si>
  <si>
    <t>ZGM/2020/4</t>
  </si>
  <si>
    <t>03-06-2020</t>
  </si>
  <si>
    <t>Inkaso opłaty targowej za  maj 2020</t>
  </si>
  <si>
    <t>Paliwo gazowe Urząd odczyt rzeczywisty 29-04-2020 do 27-05-2020</t>
  </si>
  <si>
    <t>1541809/6/2020/F</t>
  </si>
  <si>
    <t>29-05-2020</t>
  </si>
  <si>
    <t>konserwacja zegara miejskiego - maj 2020r.</t>
  </si>
  <si>
    <t>F 026/05/2020</t>
  </si>
  <si>
    <t>06/107/20</t>
  </si>
  <si>
    <t>01-06-2020</t>
  </si>
  <si>
    <t>Stowarzyszenie Integracji i Społeczności Lokalnych Wielkopomoc, Posadówek 1, 64-310 Lwówek</t>
  </si>
  <si>
    <t>opłata za wyłapywanie i utrzymanie psów w schronisku "Zwierzakowo" w Posadówku - za maj 2020 r. opłata ryczałtowa + dodatkowa</t>
  </si>
  <si>
    <t>01/06/20</t>
  </si>
  <si>
    <t xml:space="preserve">odbiór odpadów komunalnych z UMiG Lwówek , maj 2020 r. </t>
  </si>
  <si>
    <t>S/1682/2020</t>
  </si>
  <si>
    <t>29.05.2020</t>
  </si>
  <si>
    <t>dzierżawa urządzeń za maj 2020</t>
  </si>
  <si>
    <t>90171526</t>
  </si>
  <si>
    <t>28-05-2020</t>
  </si>
  <si>
    <t>dopłata do wody i ścieków od 2020.05.01 do 2020.05.31</t>
  </si>
  <si>
    <t>31-05-2020</t>
  </si>
  <si>
    <t>odbiór odpadów kat 1 - padlina</t>
  </si>
  <si>
    <t>315/2020</t>
  </si>
  <si>
    <t>04.06.2020</t>
  </si>
  <si>
    <t>02/06/2020</t>
  </si>
  <si>
    <t>korespondencja pocztowa z UMiG z maja 2020</t>
  </si>
  <si>
    <t>F17980P0520SFAKBMJ</t>
  </si>
  <si>
    <t>04-06-2020</t>
  </si>
  <si>
    <t>Usługa dostępu do Internetu dla jednosteg organizacyjnych gminy Lwówek w okresie 2020-06-01 do 2020-06-31</t>
  </si>
  <si>
    <t>979/06/2020</t>
  </si>
  <si>
    <t>06-06-2020</t>
  </si>
  <si>
    <t xml:space="preserve">Awaryjna naprawa przepustu drogowego w ciągu drogi gminnej nr 383518P położonej w obrębie wsi Brody, gm. Lwówek. </t>
  </si>
  <si>
    <t>zlecenie nr 126/2020</t>
  </si>
  <si>
    <t>58/PN/06/2020</t>
  </si>
  <si>
    <t>Dostawa kruszywa betonowego w ilości 150 ton z przeznaczeniem na bieżące utrzymanie dróg gminnych w obrębie miejscowości Zygmuntowo-Marszewo ( w ramach funduszu sołeckiego 1 000,00 z budżetu gminy 6 933,50zł).</t>
  </si>
  <si>
    <t>zlecenie 107/2020</t>
  </si>
  <si>
    <t>18-05-2020</t>
  </si>
  <si>
    <t>62/PN/06/2020</t>
  </si>
  <si>
    <t>ZYG</t>
  </si>
  <si>
    <t>Dostawa kruszywa betonowego w ilości 180 ton z przeznaczeniem na bieżące utrzymanie dróg gminnych w obrębie miejscowości Komorowice ( w ramach funduszu sołeckiego 3 318,77 z budżetu gminy 6 201,43zł).</t>
  </si>
  <si>
    <t>zlecenie 138/2020</t>
  </si>
  <si>
    <t>61/PN/06/2020</t>
  </si>
  <si>
    <t>Wbudowanie kruszywa betonowego w ilości 180 ton z przeznaczeniem na bieżące utrzymanie dróg gminnych w miejscowości Komorowice.</t>
  </si>
  <si>
    <t>zlecenie 139/2020</t>
  </si>
  <si>
    <t>59/PN/06/2020</t>
  </si>
  <si>
    <t>Wbudowanie kruszywa betonowego w ilości 150 ton z przeznaczeniem na bieżące utrzymanie dróg gminnych w miejscowości Zygmuntowo-Marszewo..</t>
  </si>
  <si>
    <t>zlecenie 108/2020</t>
  </si>
  <si>
    <t>60/PN/06/2020</t>
  </si>
  <si>
    <t>P.P.U.H  KRZYCH POL, Glinno 17A, 64 - 300 Nowy Tomyśl</t>
  </si>
  <si>
    <t>Równanie polegające na mechanicznym profilowaniu wraz z zagęszczeniem przez wałowanie w ilości 17 480m2 z zakresu bieżącego utrzymania dróg gminnych w miejscowości Władysławowo.</t>
  </si>
  <si>
    <t>umowa/zlecenie 127/2020</t>
  </si>
  <si>
    <t>FAS/48/2020</t>
  </si>
  <si>
    <t>FAS/45/2020</t>
  </si>
  <si>
    <t>Równanie polegające na mechanicznym profilowaniu wraz z zagęszczeniem przez wałowanie w ilości 15 320m2 z zakresu bieżącego utrzymania dróg gminnych w miejscowości Lipka Wielka..</t>
  </si>
  <si>
    <t>umowa/zlecenie 135/2020</t>
  </si>
  <si>
    <t>FAS/46/2020</t>
  </si>
  <si>
    <t>Równanie polegające na mechanicznym profilowaniu wraz z zagęszczeniem przez wałowanie w ilości 20 707m2 z zakresu bieżącego utrzymania dróg gminnych w miejscowości Lipka Wielka..</t>
  </si>
  <si>
    <t>umowa/zlecenie 135/2021</t>
  </si>
  <si>
    <t>FAS/47/2020</t>
  </si>
  <si>
    <t>wbudowanie pofrezu asfaltowego w ilości 60 ton z przeznaczeniem na bieżące utrzymanie dróg gminnych w obrębie miejscowości Lwówek.</t>
  </si>
  <si>
    <t>zlecenie 137/2020</t>
  </si>
  <si>
    <t>dostarczenie wody i odprowadzenie scieków UMiG: 2020.05.04 - 2020.06.05</t>
  </si>
  <si>
    <t>R/04129/2020</t>
  </si>
  <si>
    <t>08-06-2020</t>
  </si>
  <si>
    <t>193/V/2020</t>
  </si>
  <si>
    <t>35/01/2020</t>
  </si>
  <si>
    <t>08.06.2020</t>
  </si>
  <si>
    <t>5034/2020</t>
  </si>
  <si>
    <t>9.06.2020</t>
  </si>
  <si>
    <t>09-06-2020</t>
  </si>
  <si>
    <t>połaczenia telefoniczne z telefonu stacjonarnego UMiG w Lwówku w maju 2020 + abomanment telefoniczny za czerwiec 2020</t>
  </si>
  <si>
    <t>11-107523-06200</t>
  </si>
  <si>
    <t>TEFA Witold Fabian                                  ul. E.Sczanieckiej 89 64-310 Lwówek</t>
  </si>
  <si>
    <t>Rachunek 5/9/2020</t>
  </si>
  <si>
    <t>30.05.2020r.</t>
  </si>
  <si>
    <t>Technodruk Sp.z o.o.                               ul. Jana Kilińskiego 30A, 44-100 Gliwice</t>
  </si>
  <si>
    <t>zakup druków na potrzeby USC</t>
  </si>
  <si>
    <t>Faktura VAT 840/06/2020</t>
  </si>
  <si>
    <t>08.06.2020r.</t>
  </si>
  <si>
    <t>mapa zasadnicza do c/p do projektu przebudowy drogi w Lipce Wielkiej</t>
  </si>
  <si>
    <t>03/2020</t>
  </si>
  <si>
    <t>4/06/2020</t>
  </si>
  <si>
    <t>4/05/2020</t>
  </si>
  <si>
    <t>Zakup elementów do naprawy placu Zabaw w Sołectwie Pakosław w ramach działania pn. "Poprawa estetyki wsi</t>
  </si>
  <si>
    <t>zlecenie nr 134/2020</t>
  </si>
  <si>
    <t>Fa/064/2020</t>
  </si>
  <si>
    <t>08/06/2020</t>
  </si>
  <si>
    <t>Mini Gastronomia Kokoszanek Paweł ul. Mickiewicza 28, 62-045 Pniewy</t>
  </si>
  <si>
    <t xml:space="preserve">Wykonanie ogrodzenia przy Sali wiejskiej w Sołectwie Komorowice w ramach działania pn."Poprawa estetyki wsi" </t>
  </si>
  <si>
    <t>zlecenie nr 133/2020</t>
  </si>
  <si>
    <t>Usługi Stolarsko-Tokarskie Jacek Kaczmarek ul. Leśna 2, 64-310 Zębowo</t>
  </si>
  <si>
    <t xml:space="preserve">Zakup donic na kwiaty w celu doposażenia Sali wiejskiej w solectwie Zębowo w ramach dzialania pn."Utrzymanie i doposażenie Sali wiejskiej" </t>
  </si>
  <si>
    <t>zlecenie nr 128/2020</t>
  </si>
  <si>
    <t>18/05/2020</t>
  </si>
  <si>
    <t>29/05/2020</t>
  </si>
  <si>
    <t xml:space="preserve">Agnieszka Giel </t>
  </si>
  <si>
    <t>Odbior zmieszanych odpadów komunalnych z sołectwa Brody w ramach zadania pn.        " Poprawa estetyki wsi"</t>
  </si>
  <si>
    <t>S/1681/2020</t>
  </si>
  <si>
    <t>Utwardzenie placu przed Sala wiejską w Sołectwie Zębowo w ramach wykonania zadania pn."Poprawa estetyki wsi"</t>
  </si>
  <si>
    <t>zlecenie nr 123/2020</t>
  </si>
  <si>
    <t>iProfilaktyka  Sp.zo.o. Ul .Maja 1a 41-300 Dąbrowa Górnicza</t>
  </si>
  <si>
    <t>materiały profilaktyczne</t>
  </si>
  <si>
    <t>90/05/2020</t>
  </si>
  <si>
    <t>Poczta Polska S.A</t>
  </si>
  <si>
    <t>prenumerata tygodnika Dzień Nowotomysko-Grodziski na potrzeby urzędu</t>
  </si>
  <si>
    <t>F0003400620002514050</t>
  </si>
  <si>
    <t>10.06.2020</t>
  </si>
  <si>
    <t>Komputronik S.A., w restrukturyzacji, Wołczyńska 37, Poznań</t>
  </si>
  <si>
    <t>Zakup laptopów dla szkół w gminie Lwówek w ramach projektu Zdalna Szkoła w gminie Lwówek, zgodnie z Umowa o powierzenie grantu nr 693/2020</t>
  </si>
  <si>
    <t>Zamówienie 151/2020</t>
  </si>
  <si>
    <t>10-06-2020</t>
  </si>
  <si>
    <t>FNS-235010/2020/06/00022</t>
  </si>
  <si>
    <t>GNINA</t>
  </si>
  <si>
    <t>P 1537/20</t>
  </si>
  <si>
    <t>16-06-2020</t>
  </si>
  <si>
    <t>wykonanie tablicy do oznakowania ścieżki rowerowej w Brodach (informacja o dofinansowaniu z PROW)</t>
  </si>
  <si>
    <t>FV/55/2020/06</t>
  </si>
  <si>
    <t>19.06.2020</t>
  </si>
  <si>
    <t>Przedsiębiorstwo Produkcyjno Usługowo Handlowe Krzych - Pol , Glinna 17 A,           64 - 300 Nowy Tomyśl</t>
  </si>
  <si>
    <t>Równanie polegające na mechanicznym profilowaniu wraz z zagęszczeniem przez wałowanie w ilości 28 838m2 z zakresu bieżącego utrzymania dróg gminnych w miejscowości Józefowo.</t>
  </si>
  <si>
    <t>FAS/61/2020</t>
  </si>
  <si>
    <t>18-06-2020</t>
  </si>
  <si>
    <t>Równanie polegające na mechanicznym profilowaniu wraz z zagęszczeniem przez wałowanie w ilości 27 880m2 z zakresu bieżącego utrzymania dróg gminnych w miejscowości Grońsko.</t>
  </si>
  <si>
    <t>umowa/zlecenie 140/2020</t>
  </si>
  <si>
    <t>umowa/zlecenie 149/2020</t>
  </si>
  <si>
    <t>umowa/zlecenie 150/2020</t>
  </si>
  <si>
    <t>FAS/62/2020</t>
  </si>
  <si>
    <t>Równanie polegające na mechanicznym profilowaniu wraz z zagęszczeniem przez wałowanie w ilości 31 234m2 z zakresu bieżącego utrzymania dróg gminnych w miejscowości Komorowice.</t>
  </si>
  <si>
    <t>FAS/63/2020</t>
  </si>
  <si>
    <t>wykonanie okresowego przeglądu samochodu Ford Tranzit do przewozu osób niepełnosprawnych</t>
  </si>
  <si>
    <t>FV/00652/2020</t>
  </si>
  <si>
    <t>19-06-2020</t>
  </si>
  <si>
    <t xml:space="preserve">dostarczenie wody i odprowadzenie scieków Szalety Miejskie: 2020.05.08-2020.06.09 </t>
  </si>
  <si>
    <t>R/04155/2020</t>
  </si>
  <si>
    <t>zakup art. drobnych na potrzeby Urzedu</t>
  </si>
  <si>
    <t>216/V/2020</t>
  </si>
  <si>
    <t>23-06-2020</t>
  </si>
  <si>
    <t>5245/2020</t>
  </si>
  <si>
    <t>38/01/2020</t>
  </si>
  <si>
    <t>23/07/2020</t>
  </si>
  <si>
    <t>kwiaty rabatowe (1947szt - begonia starzec, 175szt Begonia hibrida)- rynek</t>
  </si>
  <si>
    <t>007/2020</t>
  </si>
  <si>
    <t>22.06.2020</t>
  </si>
  <si>
    <t>zlecenie nr 145/2020</t>
  </si>
  <si>
    <t>63/PN/06/2020</t>
  </si>
  <si>
    <t xml:space="preserve">Wbudowanie kruszywa betonowego w ilości 30 ton z przeznaczeniem na bieżące utrzymanie dróg gminnych w obrębie miejscowości Linie za cenę 585,00 zł brutto; 
2. wbudowanie kruszywa betonowego w ilości 20 ton z przeznaczeniem na bieżące utrzymanie dróg gminnych w obrębie miejscowości Lwówek (ul. Wiśniowa) za cenę 390 zł brutto;
3. montaż stałych pionowych znaków drogowych w ilości 4 sztuk na ulicy Pniewskiej w miejscowości Lwówek w kwocie 630, 00 brutto;  
</t>
  </si>
  <si>
    <t>zlecenie nr 146/2020</t>
  </si>
  <si>
    <t>64/PN/06/2020</t>
  </si>
  <si>
    <t>LWÓ, LIN</t>
  </si>
  <si>
    <t xml:space="preserve">Wbudowanie kruszywa betonowego w ilości 
45 ton z przeznaczeniem na bieżące utrzymanie dróg gminnych w obrębie miejscowości Lwówek. 
</t>
  </si>
  <si>
    <t>zlecenie nr 148/2020</t>
  </si>
  <si>
    <t>66/PN/06/2020</t>
  </si>
  <si>
    <t>Zakup kruszywa betonowego w ilości 30 ton z przeznaczeniem na bieżące utrzymanie dróg gminnych w obrębie miejscowości Linie ( w ramach funduszu sołeckiego 1 500,00 z budżetu gminy 86,70 zł).</t>
  </si>
  <si>
    <t xml:space="preserve">Zakup kruszywa betonowego w ilości 45 ton z przeznaczeniem na bieżące utrzymanie dróg gminnych w obrębie miejscowości Lwówek. </t>
  </si>
  <si>
    <t>zlecenie nr 147/2020</t>
  </si>
  <si>
    <t>65/PN/06/2020</t>
  </si>
  <si>
    <t xml:space="preserve">Zakup kruszywa betonowego w ilości 76 ton z przeznaczeniem na bieżące utrzymanie dróg gminnych w obrębie miejscowości Brody (w ramach funduszu sołeckiego 4 000,00 z budżetu gminy 19,64). </t>
  </si>
  <si>
    <t>zlecenie nr 156/2020</t>
  </si>
  <si>
    <t>73/PN/06/2020</t>
  </si>
  <si>
    <t>Zakup kruszywa betonowego w ilości 150 ton z przeznaczeniem na bieżące utrzymanie dróg gminnych w obrębie miejscowości Bródki. (w ramach funduszu sołeckiego 3000,00 z budżetu gminy 4 933,50).</t>
  </si>
  <si>
    <t>zlecenie nr 158/2020</t>
  </si>
  <si>
    <t>17-06-2020</t>
  </si>
  <si>
    <t>70/PN/06/2020</t>
  </si>
  <si>
    <t>Zakup kruszywa betonowego w ilości 150 ton z przeznaczeniem na bieżące utrzymanie dróg gminnych w obrębie miejscowości Brody.</t>
  </si>
  <si>
    <t>zlecenie nr 105/2020</t>
  </si>
  <si>
    <t>14-06-2020</t>
  </si>
  <si>
    <t>68/PN/06/2020</t>
  </si>
  <si>
    <t xml:space="preserve">Wbudowanie kruszywa betonowego w ilości 
150 ton z przeznaczeniem na bieżące utrzymanie dróg gminnych w obrębie miejscowości Brody. 
</t>
  </si>
  <si>
    <t>zlecenie nr 106/2020</t>
  </si>
  <si>
    <t>69/PN/06/2020</t>
  </si>
  <si>
    <t xml:space="preserve">Wbudowanie kruszywa betonowego w ilości 
150 ton z przeznaczeniem na bieżące utrzymanie dróg gminnych w obrębie miejscowości Bródki. 
</t>
  </si>
  <si>
    <t>zlecenie nr 159/2020</t>
  </si>
  <si>
    <t>71/PN/06/2020</t>
  </si>
  <si>
    <t>zlecenie nr 157/2020</t>
  </si>
  <si>
    <t>Oczyszczenie pasa drogowego dróg gminnych w miejscach wskazanych przez zlecającego na terenie miejscowości Lwówek, Wymyślanka, Linie zgodnie z zleceniem.</t>
  </si>
  <si>
    <t>zlecenie nr 160/2020</t>
  </si>
  <si>
    <t>74/PN/06/2020</t>
  </si>
  <si>
    <t>72/PN/06/2020</t>
  </si>
  <si>
    <t>26-06-2020</t>
  </si>
  <si>
    <t>LWÓ, WYM, LIN</t>
  </si>
  <si>
    <t>zakup paliwa do sam. Ford Transit  w okresie 15.06.2020 do 21.06.2020 r.</t>
  </si>
  <si>
    <t xml:space="preserve">Wbudowanie kruszywa betonowego w ilości 
76 ton z przeznaczeniem na bieżące utrzymanie dróg gminnych w obrębie miejscowości Brody. 
</t>
  </si>
  <si>
    <t>000006822/2020/0670/KK</t>
  </si>
  <si>
    <t>21-06-2020</t>
  </si>
  <si>
    <t>G</t>
  </si>
  <si>
    <t>zakup materiałów biurowych na potrzeby przeprowadzenia wyborów Prezydenta RP 2020</t>
  </si>
  <si>
    <t>06/600/20</t>
  </si>
  <si>
    <t>06/615/20</t>
  </si>
  <si>
    <t>obsługa prawna w czerwcu 2020</t>
  </si>
  <si>
    <t>68/2020</t>
  </si>
  <si>
    <t>24-06-2020</t>
  </si>
  <si>
    <t>telefony komórkowe od 26.05.2020 do 25.06.2020</t>
  </si>
  <si>
    <t>20060641122046</t>
  </si>
  <si>
    <t>R/03805/2020</t>
  </si>
  <si>
    <t>18.05.2020</t>
  </si>
  <si>
    <t>R/03717/2020</t>
  </si>
  <si>
    <t>R/04173/2020</t>
  </si>
  <si>
    <t>R/4204/2020</t>
  </si>
  <si>
    <t>26.06.2020</t>
  </si>
  <si>
    <t>GRO, K-G, KOM, KRL, ZĘB</t>
  </si>
  <si>
    <t>P 1713/20</t>
  </si>
  <si>
    <t>30-06-2020</t>
  </si>
  <si>
    <t>FV/103/2020/06</t>
  </si>
  <si>
    <t>Brązart s.c. Pleszew</t>
  </si>
  <si>
    <t>wykonanie odlewu wieży zegarowej na cele promocyjne gminy Lwówek</t>
  </si>
  <si>
    <t>zlecenie nr 177/2020</t>
  </si>
  <si>
    <t>25.06.2020</t>
  </si>
  <si>
    <t>47/2020</t>
  </si>
  <si>
    <t>30.06.2020</t>
  </si>
  <si>
    <t xml:space="preserve"> Salony Meblowe Szwedek  i Roszkiewicz  S.C  ul Rynek 36 64-310 Lwówek</t>
  </si>
  <si>
    <t>meble - wyposażenie  pomieszczeń PIK</t>
  </si>
  <si>
    <t>FS/33//2020/B</t>
  </si>
  <si>
    <t>01.06.2020</t>
  </si>
  <si>
    <t xml:space="preserve">środki  do dezynfekcji </t>
  </si>
  <si>
    <t>2484/2020</t>
  </si>
  <si>
    <t>23.06.2020</t>
  </si>
  <si>
    <t>akcesoria  do laptopa</t>
  </si>
  <si>
    <t>FNS-235010/2020/06/00046</t>
  </si>
  <si>
    <t>24.06.2020</t>
  </si>
  <si>
    <t>Rachunek 7/11/2020</t>
  </si>
  <si>
    <t>30.06.2020r.</t>
  </si>
  <si>
    <t>HURTOWNIA PAPIERNICZA BIURO-SZKOŁA WANDA FRACKOWIAK, Rynek 17, Lwówek</t>
  </si>
  <si>
    <t>L/187/20</t>
  </si>
  <si>
    <t>03-07-2020</t>
  </si>
  <si>
    <t>07/99/20</t>
  </si>
  <si>
    <t>02-07-2020</t>
  </si>
  <si>
    <t>dzierżawa urządzeń za czerwiec 2020</t>
  </si>
  <si>
    <t>90172525</t>
  </si>
  <si>
    <t>Inkaso opłaty targowej za  czerwiec 2020</t>
  </si>
  <si>
    <t>ZGM/2020/5</t>
  </si>
  <si>
    <t>F 032/06/2020</t>
  </si>
  <si>
    <t xml:space="preserve">odbiór odpadów komunalnych z UMiG Lwówek, czerwiec 2020 r. </t>
  </si>
  <si>
    <t>S/2070/2020</t>
  </si>
  <si>
    <t>393/2020</t>
  </si>
  <si>
    <t>opłata za wyłapywanie psów w schronisku "Zwierzakowo" w Posadówku - za czerwiec 2020 r. - opłata ryczałtowa + opłata dodatkowa</t>
  </si>
  <si>
    <t>01/07/20</t>
  </si>
  <si>
    <t>01/07/2020</t>
  </si>
  <si>
    <t>350,00</t>
  </si>
  <si>
    <t>Przedsiębiorstwo Usług Komunalnych TRANS-KOM Sp. z o. o. ul. Dąbrowskiego 290, 60-406 Poznań</t>
  </si>
  <si>
    <t>odbiór i zagospodarowanie zużytych opon</t>
  </si>
  <si>
    <t>zlecenie nr 153/2020</t>
  </si>
  <si>
    <t>17.06.2020</t>
  </si>
  <si>
    <t>FA/2020/06/000090</t>
  </si>
  <si>
    <t>Usługa dostępu do Internetu dla jednosteg organizacyjnych gminy Lwówek w okresie 2020-07-01 do 2020-07-31</t>
  </si>
  <si>
    <t>972/07/2020</t>
  </si>
  <si>
    <t>06-07-2020</t>
  </si>
  <si>
    <t>uchwała RM nr  X/58/2019</t>
  </si>
  <si>
    <t>18-06-2019</t>
  </si>
  <si>
    <t>dopłata do wody i ścieków od 2020.06.01 do 2020.06.30</t>
  </si>
  <si>
    <t>uchwała RM nr  X/58/2019 i XIX/123/2020</t>
  </si>
  <si>
    <t>18-06-2019 28-05-2020</t>
  </si>
  <si>
    <t>Wydawnictwo "MEDIA" Edmund Wolski, Piła</t>
  </si>
  <si>
    <t>Udział w wydaniu książki - cel promocyjny</t>
  </si>
  <si>
    <t>zlecenie 30/2020</t>
  </si>
  <si>
    <t>FV 48/2020</t>
  </si>
  <si>
    <t>06.07.2020</t>
  </si>
  <si>
    <t>zakup kruszywa betonowego z przeznaczeniem na punktowe uzupełnianie dziur w nawierzchni dróg gminnych na terenie gminy Lwówek.</t>
  </si>
  <si>
    <t>zlecenie nr 170/2020</t>
  </si>
  <si>
    <t>75/PN/06/2020</t>
  </si>
  <si>
    <t>Zęb, WŁA, KOM</t>
  </si>
  <si>
    <t xml:space="preserve">wbudowanie kruszywa betonowego z przeznaczeniem na punktowe uzupełnianie dziur w nawierzchni dróg gminnych na terenie gminy Lwówek. </t>
  </si>
  <si>
    <t>zlecenie 171/2020</t>
  </si>
  <si>
    <t>76/PN/06/2020</t>
  </si>
  <si>
    <t>zlecenie nr 176/2020</t>
  </si>
  <si>
    <t>FAS/74/2020</t>
  </si>
  <si>
    <t>07.07.2020</t>
  </si>
  <si>
    <t>zlecenie nr 175/2020</t>
  </si>
  <si>
    <t>FAS/78/2020</t>
  </si>
  <si>
    <r>
      <t>równanie polegające na mechanicznym profilowaniu  wraz z zagęszczeniem przez wałowanie  w ilości 31 495 m</t>
    </r>
    <r>
      <rPr>
        <sz val="8"/>
        <rFont val="Calibri"/>
        <family val="2"/>
        <charset val="238"/>
      </rPr>
      <t>²</t>
    </r>
    <r>
      <rPr>
        <sz val="8"/>
        <rFont val="Czcionka tekstu podstawowego"/>
        <family val="2"/>
        <charset val="238"/>
      </rPr>
      <t xml:space="preserve"> z zakresu bieżącego utrzymania dróg gminnych w miejscowości Konin.</t>
    </r>
  </si>
  <si>
    <r>
      <t>równanie polegające na mechanicznym profilowaniu  wraz z zagęszczeniem przez wałowanie  w ilości 17 714 m</t>
    </r>
    <r>
      <rPr>
        <sz val="8"/>
        <rFont val="Calibri"/>
        <family val="2"/>
        <charset val="238"/>
      </rPr>
      <t>²</t>
    </r>
    <r>
      <rPr>
        <sz val="8"/>
        <rFont val="Czcionka tekstu podstawowego"/>
        <family val="2"/>
        <charset val="238"/>
      </rPr>
      <t xml:space="preserve"> z zakresu bieżącego utrzymania dróg gminnych w miejscowości Linie.</t>
    </r>
  </si>
  <si>
    <r>
      <t>równanie polegające na mechanicznym profilowaniu  wraz z zagęszczeniem przez wałowanie  w ilości 8 806 m</t>
    </r>
    <r>
      <rPr>
        <sz val="8"/>
        <rFont val="Calibri"/>
        <family val="2"/>
        <charset val="238"/>
      </rPr>
      <t>²</t>
    </r>
    <r>
      <rPr>
        <sz val="8"/>
        <rFont val="Czcionka tekstu podstawowego"/>
        <family val="2"/>
        <charset val="238"/>
      </rPr>
      <t xml:space="preserve"> z zakresu bieżącego utrzymania dróg gminnych w miejscowości Komorowo.</t>
    </r>
  </si>
  <si>
    <t>zlecenie nr 174/2020</t>
  </si>
  <si>
    <t>FAS/77/2020</t>
  </si>
  <si>
    <r>
      <t>równanie polegające na mechanicznym profilowaniu  wraz z zagęszczeniem przez wałowanie  w ilości 14 913 m</t>
    </r>
    <r>
      <rPr>
        <sz val="8"/>
        <rFont val="Calibri"/>
        <family val="2"/>
        <charset val="238"/>
      </rPr>
      <t>²</t>
    </r>
    <r>
      <rPr>
        <sz val="8"/>
        <rFont val="Czcionka tekstu podstawowego"/>
        <family val="2"/>
        <charset val="238"/>
      </rPr>
      <t xml:space="preserve"> z zakresu bieżącego utrzymania dróg gminnych w miejscowości Wymyślanka.</t>
    </r>
  </si>
  <si>
    <t>zlecenie nr 173/2020</t>
  </si>
  <si>
    <t>FAS/76/2020</t>
  </si>
  <si>
    <t>1650, 87</t>
  </si>
  <si>
    <t>5960/2020</t>
  </si>
  <si>
    <t>8.07.2020</t>
  </si>
  <si>
    <t>Paliwo gazowe Urząd odczyt rzeczywisty 27-05-2020 do 29-06-2020</t>
  </si>
  <si>
    <t>1541809/7/2020/F</t>
  </si>
  <si>
    <t>korespondencja pocztowa z UMiG z czerwiec 2020</t>
  </si>
  <si>
    <t>F22668P0620SFAKBMJ</t>
  </si>
  <si>
    <t>Zakup oprogramowania i akcesoriów na potrzeby Urzędu</t>
  </si>
  <si>
    <t>R/04308/2020</t>
  </si>
  <si>
    <t>10-07-2020</t>
  </si>
  <si>
    <t>dostarczenie wody i odprowadzenie scieków UMiG: 2020.06.05 - 2020.07.07</t>
  </si>
  <si>
    <t>08-07-2020</t>
  </si>
  <si>
    <t>R/04229/2020</t>
  </si>
  <si>
    <t>29.06.2020</t>
  </si>
  <si>
    <t>R/04262/2020</t>
  </si>
  <si>
    <t>zakup wody zródlanej do konsumpcji w miesiącu czerwcu 2020</t>
  </si>
  <si>
    <t>31/10155015</t>
  </si>
  <si>
    <t>Gminna Spółdzielnia Samopomoc Chłopska Lwówek</t>
  </si>
  <si>
    <t>artykuły spożywcze na potrzeby sekretariatu + prenumerata Tygodnika Nasz Dzień Po Dniu</t>
  </si>
  <si>
    <t>020/34/2020</t>
  </si>
  <si>
    <t>13.07.2020</t>
  </si>
  <si>
    <t>6173/2020</t>
  </si>
  <si>
    <t>14.07.2020</t>
  </si>
  <si>
    <t>Firma Handlowo-Usługowa Grzegorz Ciebielski, Rynek 5, Lwówek</t>
  </si>
  <si>
    <t>P 1834/20</t>
  </si>
  <si>
    <t>14-07-2020</t>
  </si>
  <si>
    <t>Fv/118/20</t>
  </si>
  <si>
    <t>13-07-2020</t>
  </si>
  <si>
    <t>połaczenia telefoniczne z telefonu stacjonarnego UMiG w Lwówku w czerwcu 2020 + abomanment telefoniczny za lipiec 2020</t>
  </si>
  <si>
    <t>11-102279-07206</t>
  </si>
  <si>
    <t>Ekos Poznań Sp.z o. o. ul. Krańcowa 12, 61-022 Poznań</t>
  </si>
  <si>
    <t xml:space="preserve">analiza fizyko-chemiczna wód podziemnych wraz z poborem i pomiarem wód podziemnych - teren zamkniętego składowiska odpadów w m. Konin, gm. Lwówek </t>
  </si>
  <si>
    <t>zlecenie nr 144/2020</t>
  </si>
  <si>
    <t>0146/07/2020</t>
  </si>
  <si>
    <t xml:space="preserve">dostarczenie wody i odprowadzenie scieków Szalety Miejskie: 2020.06.09-2020.07.09 </t>
  </si>
  <si>
    <t>R/04340/2020</t>
  </si>
  <si>
    <t>Dostawa wody do Sali wiejskiej w Solectwie Józefowo (licznik nr 03405581 opłata za okres od 01/07/2020 do 31/07/2020)</t>
  </si>
  <si>
    <t>umowa nr 213/ZGK 12</t>
  </si>
  <si>
    <t>R/04360/2020</t>
  </si>
  <si>
    <t>AGROCHEM Zaopatrzenie Rolnictwa ul. Pniewska 45, 64-310 Lwówek</t>
  </si>
  <si>
    <t xml:space="preserve">Zakup środka chwasobójczego opryskiwacza oraz oleju do kosy spalinowej w celu ochrony i pielęgnacji zieleni w Sołectwie Władysławowow ramach wykonania działania pn. "Utrzymanie zieleni" </t>
  </si>
  <si>
    <t>zlecenie nr 129/2020</t>
  </si>
  <si>
    <t xml:space="preserve">Zakup środka chwasobójczego w celu ochrony roslin zieleni w Sołectwie Józefowo ramach wykonania działania pn. "Utrzymanie zieleni" </t>
  </si>
  <si>
    <t>zlecenie nr 161/2020</t>
  </si>
  <si>
    <t>ZGK w Lwówku sp. z o.o. ul. Powstańcow Wielkopolskich 40, 64-310 Lwówek</t>
  </si>
  <si>
    <t>Wywóz zmieszanych odpadów  komunalnych z Sołectwa Brody w ramach dzialania pn. "Poprawa estetyki wsi"</t>
  </si>
  <si>
    <t>Wywóz ciekłych odpadów  komunalnych z Sali wiejskiej  z Sołectwa Zgierzynka w ramach dzialania pn. "Utrzymanie czystości"</t>
  </si>
  <si>
    <t>zlecenie 165/2020</t>
  </si>
  <si>
    <t>Zakup paliwa do kosiarki w celu wykaszania terenów zielonych w Sołectwie Chmielinko w ramach zadania pn. "Utrzymanie zieleni"</t>
  </si>
  <si>
    <t>zlecenie nr 98/2020</t>
  </si>
  <si>
    <t>Zakup paliwa do kosiarki w celu wykaszania terenów zielonych w Sołectwie Pawłówek w ramach zadania pn. "Utrzymanie zieleni"</t>
  </si>
  <si>
    <t>zlecenie nr 118/2020</t>
  </si>
  <si>
    <t>Przędsiębiorstwo Produkcyjno Usługowo Handlowe "MAX-GUM" Sławomir Gmiąt Chmielinko 19, 64-310 Lwówek</t>
  </si>
  <si>
    <t>Zakup materiału w celu zabezpieczenia stawu znajdujacego się w miejscowości Chmielinko w ramach działania pn. "Poprawa estetyki wsi"</t>
  </si>
  <si>
    <t>zlecenie nr 165/2020</t>
  </si>
  <si>
    <t>"Stimi"Michał Łuczak ul. Pokrzywno 35, 61-315 Poznań</t>
  </si>
  <si>
    <t>Zakup części do naprawy kosiarki w celu wykaszania terenów zielonych w Sołectwie Brody w ramach działania pn. " Poprawa estetyki wsi "</t>
  </si>
  <si>
    <t>zlecenie nr 168/2020</t>
  </si>
  <si>
    <t>BP Europa SE Oddział w Polsce Jasnogórska 1, 31-358 Kraków BP Dwójka 540, Pniewy 62-045 ul. Poznańska 98</t>
  </si>
  <si>
    <t>zlecenie nr 167/2020</t>
  </si>
  <si>
    <t>Punkt Gastronomiczny " U Jana" HANDELOBWOŹNY Jadwiga Burkowska ul. Kościuszki 22, 64-300 Nowy Tomyśl</t>
  </si>
  <si>
    <t>Organizacja spotkania integracyjnego w Sołectwie Lipka Wielka  w ramach zadania pn. "Kultywowanie tradycji wiejskich"</t>
  </si>
  <si>
    <t>zlecenie nr 161/2/2020</t>
  </si>
  <si>
    <t>ADF…STIHL Tadeusz Bieganowski ul. Kolejowa 17, 64-310 Lwówek</t>
  </si>
  <si>
    <t>Zakup filtra do kosiarki oraz jej naprawa w celu wykaszania terenów zielonych w Sołectwie Lipka Wielka w ramach działania pn."Utrzymanie zieleni"</t>
  </si>
  <si>
    <t xml:space="preserve">zlecenie nr 179/2020 </t>
  </si>
  <si>
    <t>zlecenie nr 178/2020</t>
  </si>
  <si>
    <t>217/V/2020</t>
  </si>
  <si>
    <t>211/V/2020</t>
  </si>
  <si>
    <t>S/2069/2020</t>
  </si>
  <si>
    <t>S/2015/2020</t>
  </si>
  <si>
    <t>7526K1/0740/20</t>
  </si>
  <si>
    <t>5966K1/0740/20</t>
  </si>
  <si>
    <t>1941/06/2020</t>
  </si>
  <si>
    <t>881/K/2020</t>
  </si>
  <si>
    <t>004223-20-0540M</t>
  </si>
  <si>
    <t xml:space="preserve">15/2020 </t>
  </si>
  <si>
    <t>F/000763/20</t>
  </si>
  <si>
    <t>8202K1/0740/20</t>
  </si>
  <si>
    <t>PAW</t>
  </si>
  <si>
    <t>zakup sadzonek drzew gat. świerk srebny w ilości 2 szt. wraz z nasadzeniem i opalikowaniem na działce nr ewid. 972/1 w miejscowości Lwowek.</t>
  </si>
  <si>
    <t>zlecenie nr 188/2020</t>
  </si>
  <si>
    <t>30.06.02020</t>
  </si>
  <si>
    <t>22/2020</t>
  </si>
  <si>
    <t>04.07.2020</t>
  </si>
  <si>
    <r>
      <t>równanie polegające na mechanicznym profilowaniu  wraz z zagęszczeniem przez wałowanie  w ilości 23 860 m</t>
    </r>
    <r>
      <rPr>
        <sz val="8"/>
        <rFont val="Calibri"/>
        <family val="2"/>
        <charset val="238"/>
      </rPr>
      <t>²</t>
    </r>
    <r>
      <rPr>
        <sz val="8"/>
        <rFont val="Czcionka tekstu podstawowego"/>
        <family val="2"/>
        <charset val="238"/>
      </rPr>
      <t xml:space="preserve"> z zakresu bieżącego utrzymania dróg gminnych w miejscowości Zgierzynka.</t>
    </r>
  </si>
  <si>
    <t>zlecenie nr 183/2020</t>
  </si>
  <si>
    <t>FAS/75/2020</t>
  </si>
  <si>
    <t>2147, 40</t>
  </si>
  <si>
    <r>
      <t>równanie polegające na mechanicznym profilowaniu  wraz z zagęszczeniem przez wałowanie  w ilości 34 463 m</t>
    </r>
    <r>
      <rPr>
        <sz val="8"/>
        <rFont val="Calibri"/>
        <family val="2"/>
        <charset val="238"/>
      </rPr>
      <t>²</t>
    </r>
    <r>
      <rPr>
        <sz val="8"/>
        <rFont val="Czcionka tekstu podstawowego"/>
        <family val="2"/>
        <charset val="238"/>
      </rPr>
      <t xml:space="preserve"> z zakresu bieżącego utrzymania dróg gminnych w miejscowości Brody - Marszewo.</t>
    </r>
  </si>
  <si>
    <t>zlecenie nr 184/2020</t>
  </si>
  <si>
    <t>FAS/83/2020</t>
  </si>
  <si>
    <t>20.07.2020</t>
  </si>
  <si>
    <r>
      <t>równanie polegające na mechanicznym profilowaniu  wraz z zagęszczeniem przez wałowanie  w ilości 42 910m</t>
    </r>
    <r>
      <rPr>
        <sz val="8"/>
        <rFont val="Calibri"/>
        <family val="2"/>
        <charset val="238"/>
      </rPr>
      <t>²</t>
    </r>
    <r>
      <rPr>
        <sz val="8"/>
        <rFont val="Czcionka tekstu podstawowego"/>
        <family val="2"/>
        <charset val="238"/>
      </rPr>
      <t xml:space="preserve"> z zakresu bieżącego utrzymania dróg gminnych w miejscowości Bródki.</t>
    </r>
  </si>
  <si>
    <t>zlecenie nr 185/2020</t>
  </si>
  <si>
    <t>FAS/84/2020</t>
  </si>
  <si>
    <t>BRO-ZYG</t>
  </si>
  <si>
    <r>
      <t>równanie polegające na mechanicznym profilowaniu  wraz z zagęszczeniem przez wałowanie  w ilości 24 810 m</t>
    </r>
    <r>
      <rPr>
        <sz val="8"/>
        <rFont val="Calibri"/>
        <family val="2"/>
        <charset val="238"/>
      </rPr>
      <t>²</t>
    </r>
    <r>
      <rPr>
        <sz val="8"/>
        <rFont val="Czcionka tekstu podstawowego"/>
        <family val="2"/>
        <charset val="238"/>
      </rPr>
      <t xml:space="preserve"> z zakresu bieżącego utrzymania dróg gminnych w miejscowości Pakosław.</t>
    </r>
  </si>
  <si>
    <t>zlecenie nr 186/2020</t>
  </si>
  <si>
    <t>FAS/85/2020</t>
  </si>
  <si>
    <r>
      <t>równanie polegające na mechanicznym profilowaniu  wraz z zagęszczeniem przez wałowanie  w ilości 9 490 m</t>
    </r>
    <r>
      <rPr>
        <sz val="8"/>
        <rFont val="Calibri"/>
        <family val="2"/>
        <charset val="238"/>
      </rPr>
      <t>²</t>
    </r>
    <r>
      <rPr>
        <sz val="8"/>
        <rFont val="Czcionka tekstu podstawowego"/>
        <family val="2"/>
        <charset val="238"/>
      </rPr>
      <t xml:space="preserve"> z zakresu bieżącego utrzymania dróg gminnych w miejscowości Posadowo.</t>
    </r>
  </si>
  <si>
    <t>zlecenie nr 187/2020</t>
  </si>
  <si>
    <t>FAS/86/2020</t>
  </si>
  <si>
    <t>30.07.2020</t>
  </si>
  <si>
    <t>zlecenie nr 180/2020</t>
  </si>
  <si>
    <t>25/06/2020</t>
  </si>
  <si>
    <t xml:space="preserve">I20540002000108 </t>
  </si>
  <si>
    <t>FV/55/2020/07</t>
  </si>
  <si>
    <t>21.07.2020</t>
  </si>
  <si>
    <t>wykonanie nadruku na tablicę do oznakowania ścieżki rowerowej w Brodach (informacja o dofinansowaniu z PROW)</t>
  </si>
  <si>
    <t>Usługi projektowe i nadzory budów Zenon Dzięcioł, ul. Rynek 11, 64-330 Opalenica</t>
  </si>
  <si>
    <t>wykonanie ikosztorysów inwestorskich planowanych inwestycji drogowych (Linie Zębowo, ul. Długa Zęnowo, Grońśko-Skowronkowo)</t>
  </si>
  <si>
    <t>115/2020</t>
  </si>
  <si>
    <t>FV/2/2020</t>
  </si>
  <si>
    <t>23.07.2020</t>
  </si>
  <si>
    <t>GRO, LIN, ZĘB</t>
  </si>
  <si>
    <t>Obsługa i funkcjionowanie MPKZP</t>
  </si>
  <si>
    <t>201</t>
  </si>
  <si>
    <t>17.07.2020</t>
  </si>
  <si>
    <t>obsługa prawna w lipcu 2020</t>
  </si>
  <si>
    <t>79/2020</t>
  </si>
  <si>
    <t>22-07-2020</t>
  </si>
  <si>
    <t>021/34/2020</t>
  </si>
  <si>
    <t>27.07.2020</t>
  </si>
  <si>
    <t>PPHU SUPDROŻ Sp. z o.o., Ul. Sprzeczna 17, Suchy Las</t>
  </si>
  <si>
    <t xml:space="preserve">Przegląd, legalizacja  i wymiana gaśnic w budynku UMiG Lwówek </t>
  </si>
  <si>
    <t>313/M/2020</t>
  </si>
  <si>
    <t>29-07-2020</t>
  </si>
  <si>
    <t>telefony komórkowe od 26.06.2020 do 25.07.2020</t>
  </si>
  <si>
    <t>20070685329714</t>
  </si>
  <si>
    <t>26-07-2020</t>
  </si>
  <si>
    <t>Paliwo gazowe Szalety Miejskie, odczyt rzeczywisty 15-05-2020 do 15-07-2020</t>
  </si>
  <si>
    <t>1538817/4/2020/F</t>
  </si>
  <si>
    <t>21-07-2020</t>
  </si>
  <si>
    <t>Wichary Technic sp. z o.o. Sp.K. ul. Handowa 2B, 41-807 Zabrze</t>
  </si>
  <si>
    <t xml:space="preserve">Zakup akumulatorów do lamp w ramach zadania pn. "Doposażenie i utrzymanie Sali wiejskiej" </t>
  </si>
  <si>
    <t>zlecenie nr 197/2020</t>
  </si>
  <si>
    <t xml:space="preserve">FV/571/2020 </t>
  </si>
  <si>
    <t>23-07-2020</t>
  </si>
  <si>
    <t>zlecenie nr 182/2020</t>
  </si>
  <si>
    <t>S/2336/2020</t>
  </si>
  <si>
    <t xml:space="preserve">Pielęgnacja terenów zielonych w Sołectwie Brody w ramach działania pn. "Poprawa estetyki wsi" </t>
  </si>
  <si>
    <t>25-06-2020</t>
  </si>
  <si>
    <t>zlecenie nr 164/2020</t>
  </si>
  <si>
    <t>"NASZ DZIEŃ" spółka cywilna, ul. Poznańska 22, 64-300 Nowy Tomyśl</t>
  </si>
  <si>
    <t>zamieszczenie nekrologu w związku ze śmiercią Honorowego Obywatela Miasta i Gminy Lwówek, ks. Kard. Zenona Grocholewskiego</t>
  </si>
  <si>
    <t>479/NT/2020</t>
  </si>
  <si>
    <t>28-07-2020</t>
  </si>
  <si>
    <t>07/661/20</t>
  </si>
  <si>
    <t>890,73</t>
  </si>
  <si>
    <t>odbiór odpadów komunalnych z UMiG Lwówek, lipiec 2020 r.</t>
  </si>
  <si>
    <t>S/2465/2020</t>
  </si>
  <si>
    <r>
      <t>remont cząstkowy nawierzchni bitumicznych dróg w miejscowości Pakosław, Bródki na terenie gminy Lwówek masą asfaltową na gorącoo łącznej powierzchni 59 m</t>
    </r>
    <r>
      <rPr>
        <sz val="9"/>
        <color theme="1"/>
        <rFont val="Calibri"/>
        <family val="2"/>
        <charset val="238"/>
      </rPr>
      <t>²</t>
    </r>
    <r>
      <rPr>
        <sz val="7.2"/>
        <color theme="1"/>
        <rFont val="Czcionka tekstu podstawowego"/>
        <family val="2"/>
        <charset val="238"/>
      </rPr>
      <t>.</t>
    </r>
  </si>
  <si>
    <t>zlecenie nr 169/2020</t>
  </si>
  <si>
    <t>85/PN/08/2020</t>
  </si>
  <si>
    <t>PAK, BRÓ</t>
  </si>
  <si>
    <r>
      <t>naprawa ubytków nawierzchni bitumicznej dróg gminnychna terenie miasta Lwówek o łącznej powierzchni 40 m</t>
    </r>
    <r>
      <rPr>
        <sz val="9"/>
        <color theme="1"/>
        <rFont val="Calibri"/>
        <family val="2"/>
        <charset val="238"/>
      </rPr>
      <t>²</t>
    </r>
  </si>
  <si>
    <t>zlecenie nr 172/2020</t>
  </si>
  <si>
    <t>86/PN/08/2020</t>
  </si>
  <si>
    <t>Malowanie znaków poziomych na terenie miasta i gminy Lwówek.</t>
  </si>
  <si>
    <t>zlecenie nr 198/2020</t>
  </si>
  <si>
    <t>87/PN/08/2020</t>
  </si>
  <si>
    <t>Rachunek 9/13/2020</t>
  </si>
  <si>
    <t>31.07.2020r.</t>
  </si>
  <si>
    <t>1/06/2020</t>
  </si>
  <si>
    <t>MGOK Lwówek</t>
  </si>
  <si>
    <t xml:space="preserve"> opłata za pomieszczenia PIK</t>
  </si>
  <si>
    <t>59/2020</t>
  </si>
  <si>
    <t>10.07.2020</t>
  </si>
  <si>
    <t>PHU TOREZ Z.Torchała  Lwówek</t>
  </si>
  <si>
    <t>środki czystości</t>
  </si>
  <si>
    <t xml:space="preserve"> AGD RTV  Piechocka J.T Sp.jawna Ul. Pniewska 8 64-310 Lwówek</t>
  </si>
  <si>
    <t>wyposażenie PIK</t>
  </si>
  <si>
    <t>FV/17/2020/07</t>
  </si>
  <si>
    <t>264/2020</t>
  </si>
  <si>
    <t>Inkaso opłaty targowej za  lipiec 2020</t>
  </si>
  <si>
    <t>ZGM/2020/12</t>
  </si>
  <si>
    <t>03-08-2020</t>
  </si>
  <si>
    <t xml:space="preserve">M </t>
  </si>
  <si>
    <t>dopłata do wody i ścieków od 2020.07.01 do 2020.07.31</t>
  </si>
  <si>
    <t>uchwała RM nr XIX/123/2020</t>
  </si>
  <si>
    <t xml:space="preserve"> 28-05-2020</t>
  </si>
  <si>
    <t>37-07-2020</t>
  </si>
  <si>
    <t>zakup wody zródlanej do konsumpcji w miesiącu lipcu 2020</t>
  </si>
  <si>
    <t>31/10231905</t>
  </si>
  <si>
    <t>31-07-2020</t>
  </si>
  <si>
    <t>FV/7/2020/08</t>
  </si>
  <si>
    <t>04-08-2020</t>
  </si>
  <si>
    <t>konserwacja zegara miejskiego - czerwiec 2020r.</t>
  </si>
  <si>
    <t>konserwacja zegara miejskiego - lipiec 2020r.</t>
  </si>
  <si>
    <t>F 042/07/20</t>
  </si>
  <si>
    <t>Polska Press Sp. z o.o. ul. Domaniewska 45, 02-672 Warszawa, Oddział w Poznaniu, ul. Grunwaldzka 19, 60-782 Poznań</t>
  </si>
  <si>
    <t>FVS2020/0007671/BPO</t>
  </si>
  <si>
    <t>Paliwo gazowe Urząd odczyt rzeczywisty 29-06-2020 do 30-07-2020</t>
  </si>
  <si>
    <t>1541809/8/2020/F</t>
  </si>
  <si>
    <t>dzierżawa urządzeń za lipiec 2020</t>
  </si>
  <si>
    <t>90173842</t>
  </si>
  <si>
    <t>30-07-2020</t>
  </si>
  <si>
    <t>90173941</t>
  </si>
  <si>
    <t>montaż urządzeń na nowy okres dzierżawy</t>
  </si>
  <si>
    <t>korespondencja pocztowa z UMiG z lipca 2020</t>
  </si>
  <si>
    <t>F27585P0720SFAKBMJ</t>
  </si>
  <si>
    <t>06-08-2020</t>
  </si>
  <si>
    <t>opłata za wyłapywanie i utrzymanie psów w schronisku "Zwierzakowo" w Posadówku - lipiec 2020 r. opłata ryczałtowa + dodatkowa</t>
  </si>
  <si>
    <t>01/08/20</t>
  </si>
  <si>
    <t>01/08/2020</t>
  </si>
  <si>
    <t>usługa dot. zbierania odpadow - odzież uzywana z pojemnika przy strażnicy w m. Konin, gm. Lwówek</t>
  </si>
  <si>
    <t>zlecenie BMiG Lwówek nr 203/2020</t>
  </si>
  <si>
    <t>24.07.2020</t>
  </si>
  <si>
    <t>FA/2020/07/000083</t>
  </si>
  <si>
    <t>31.07.2020</t>
  </si>
  <si>
    <t>P 2071/20</t>
  </si>
  <si>
    <t>11-08-2020</t>
  </si>
  <si>
    <t>połaczenia telefoniczne z telefonu stacjonarnego UMiG w Lwówku w lipcu 2020 + abomanment telefoniczny za sierpień 2020</t>
  </si>
  <si>
    <t>11-119855-08200</t>
  </si>
  <si>
    <t>Usługa dostępu do Internetu dla jednosteg organizacyjnych gminy Lwówek w okresie 2020-08-01 do 2020-08-31</t>
  </si>
  <si>
    <t>966/08/2020</t>
  </si>
  <si>
    <t>13-08-2020</t>
  </si>
  <si>
    <t>dostarczenie wody i odprowadzenie scieków UMiG: 2020.07.07 - 2020.08.03</t>
  </si>
  <si>
    <t xml:space="preserve">dostarczenie wody i odprowadzenie scieków Szalety Miejskie: 2020.07.09-2020.08.14 </t>
  </si>
  <si>
    <t>R/04466/2020</t>
  </si>
  <si>
    <t>14-08-2020</t>
  </si>
  <si>
    <t>R/04482/2020</t>
  </si>
  <si>
    <t>17-08-2020</t>
  </si>
  <si>
    <t>zakup pieczęci na potrzeby Urzędu i sołectw</t>
  </si>
  <si>
    <t>zlecenie nr 205/2020</t>
  </si>
  <si>
    <t>P/315/2020</t>
  </si>
  <si>
    <t>3.08.2020</t>
  </si>
  <si>
    <t>obsługa prawna w sierpniu 2020</t>
  </si>
  <si>
    <t>89/2020</t>
  </si>
  <si>
    <t>19-08-2020</t>
  </si>
  <si>
    <t>Ania Nowak</t>
  </si>
  <si>
    <t>Zamiatanie mechaniczne ulic na terenie miasta Lwówek.</t>
  </si>
  <si>
    <t>zlecenie nr 189/2020</t>
  </si>
  <si>
    <t>F/107/20</t>
  </si>
  <si>
    <t>EL-BUD Łukasz Buczkowski ul. Młyńska 8, Lwówek</t>
  </si>
  <si>
    <t>Wykonanie zasilania elektrycznego w toaletach miejskich</t>
  </si>
  <si>
    <t>1/08/2020</t>
  </si>
  <si>
    <t>18-08-2020</t>
  </si>
  <si>
    <t>Zakład Usługowo Handlowy Mariusz Jędrzejczak, ul. Kasztanowa 11, 64 - 310 Lwówek</t>
  </si>
  <si>
    <t>Remont kanalizacji deszczowej przy ul. Grobla w miejscowości lwówek.</t>
  </si>
  <si>
    <t>zlecenie nr 219/2020</t>
  </si>
  <si>
    <t>10.08.2020</t>
  </si>
  <si>
    <t>92/PN/08/2020</t>
  </si>
  <si>
    <t>12-08-2020</t>
  </si>
  <si>
    <t>Ośrodek Psychoprofilaktyki  "Nowa Perspektywa " A. Cienkosz  ul.I Krasickiego 27/1 30-513 Kraków</t>
  </si>
  <si>
    <t xml:space="preserve"> usł edkukacyjno - szkoleniowa</t>
  </si>
  <si>
    <t>513/2020</t>
  </si>
  <si>
    <t>13.08.2020</t>
  </si>
  <si>
    <t>Zamówienie 223/2020</t>
  </si>
  <si>
    <t>10-08-2020</t>
  </si>
  <si>
    <t>FNS-235010/2020/08/00014</t>
  </si>
  <si>
    <t>Zakup laptopów dla szkół w gminie Lwówek w ramach projektu Zdalna Szkoła + w gminie Lwówek, zgodnie z Umową o powierzenie grantu nr 788-19-16-747</t>
  </si>
  <si>
    <t>Nabycie środków ochronnych w celu zabezpieczenia przed Koronawirusem</t>
  </si>
  <si>
    <t>3301/2020</t>
  </si>
  <si>
    <t>24-08-2020</t>
  </si>
  <si>
    <t>08/520/20</t>
  </si>
  <si>
    <t>R/04389/2020</t>
  </si>
  <si>
    <t>R/04412/2020</t>
  </si>
  <si>
    <t>R/04502/2020</t>
  </si>
  <si>
    <t>20.08.2020</t>
  </si>
  <si>
    <t>Faktura nr 25/2020</t>
  </si>
  <si>
    <t>26.08.2020r.</t>
  </si>
  <si>
    <t>MM Boutique Marta Fabian, ul. Kolejowa 105/2, 64 - 300 Nowy Tomyśl</t>
  </si>
  <si>
    <t xml:space="preserve">Awaryjna naprawa przepustu drogowego w ciągu drogi gminnej nr 383569P położonej w obrębie wsi Zębowo, gm. Lwówek. </t>
  </si>
  <si>
    <t>zlecenie nr 2020/2020</t>
  </si>
  <si>
    <t>002/2020</t>
  </si>
  <si>
    <t>18.08.2020</t>
  </si>
  <si>
    <t>Montaż znaków pionowych w ilości 6  sztuk na terenie miasta Lwówek</t>
  </si>
  <si>
    <t>zlecenie nr 222/2020</t>
  </si>
  <si>
    <t>94/PN/08/2020</t>
  </si>
  <si>
    <t>P.U.H. KING-STEN-TRANS Piotr Stępień, ul. Targowa 60, 26-700 Zwoleń</t>
  </si>
  <si>
    <t>zakup węża 100m, - linii do nawadnianai kropelkowego rabat kwaitowych na Rynku</t>
  </si>
  <si>
    <t>3313/2020</t>
  </si>
  <si>
    <t>ROL-MAT Sp. J Halina Matuszak, Anna Skorupińska, Nowa Wieś, ul. Powstańców Wlkp. 33 Przemęt</t>
  </si>
  <si>
    <t>zakup oleju napędowego do samochodu służbowego Peugeot Partner PNT 25510 - wyjazd do Wolsztyna 26.08.2020</t>
  </si>
  <si>
    <t>zF/005958/20</t>
  </si>
  <si>
    <t>26.08.2020</t>
  </si>
  <si>
    <t>Państwowy Powiatowy Inspektoratr Sanitarny w Nowym Tomyślu</t>
  </si>
  <si>
    <t>opłata za kontrolę budynku usługowego na Rynku</t>
  </si>
  <si>
    <t>29/ON.NS/2020</t>
  </si>
  <si>
    <t>24.08.2020</t>
  </si>
  <si>
    <t>Starosta Nowotomyski, ul. Poznańska 33, 64-300 Nowy Tomyśl</t>
  </si>
  <si>
    <t>opłata za skrócone wypisy z rejestru gruntów, niezbędne do aktualizacji wniosku o dofinansowanie w ramach tzw. FOGR-u</t>
  </si>
  <si>
    <t>7795/2020</t>
  </si>
  <si>
    <t>25.08.2020</t>
  </si>
  <si>
    <t>GRO, ZĘB, LIN</t>
  </si>
  <si>
    <t>opłata zamapy ewidencyjne, niezbędne do aktualizacji wniosku o dofinansowanie w ramach tzw. FOGR-u</t>
  </si>
  <si>
    <t>7668/2020</t>
  </si>
  <si>
    <t>Taxpress s.c. ul. Marszałkowska 80,         00-517 Warszawa</t>
  </si>
  <si>
    <t>Szkolenie Online "Nowe obowiązki w gminach. Zasady potwierdzania umów dzierżawy zawieranych przez rolników od 31 lipca 2020 r. i ich wpływ na obowiązek podatkowy w podatku rolnym.", które odbyło się 25 sierpnia 2020 r.</t>
  </si>
  <si>
    <t>5997/08/2020/DV</t>
  </si>
  <si>
    <t>26.08.2020 r.</t>
  </si>
  <si>
    <t>114/08/2020</t>
  </si>
  <si>
    <t>19.08.2020</t>
  </si>
  <si>
    <t>PHU TOREZ Z Torchała Lwówek</t>
  </si>
  <si>
    <t>puchary-  program "woda bez promiki"</t>
  </si>
  <si>
    <t>FV/44/2020/08</t>
  </si>
  <si>
    <t>zakup kubków jednorazowych na potrzeby Urzędu</t>
  </si>
  <si>
    <t>L/225/20</t>
  </si>
  <si>
    <t>28-08-2020</t>
  </si>
  <si>
    <t>3412/2020</t>
  </si>
  <si>
    <t>31-08-2020</t>
  </si>
  <si>
    <t>telefony komórkowe od 26.07.2020 do 25.08.2020</t>
  </si>
  <si>
    <t>20080746186040</t>
  </si>
  <si>
    <t>26-08-2020</t>
  </si>
  <si>
    <t>805/TCH/2020</t>
  </si>
  <si>
    <t>Inkaso opłaty targowej za  sierpień 2020</t>
  </si>
  <si>
    <t>01-09-2020</t>
  </si>
  <si>
    <t>Nabycie tablicy informacyjnej na potrzeby przeprowadzanego Powszechnego Spisu Rolnego 2020</t>
  </si>
  <si>
    <t>FV/1/2020/09</t>
  </si>
  <si>
    <t>ZGM/2020/13</t>
  </si>
  <si>
    <t>Ośrodek Szkolenia Zawodowego MOTOMEX inż. Jan Walkiewicz               ul. Promienista 5, 62-045 Pniewy</t>
  </si>
  <si>
    <t>opłata za badanie psychologiczne kierowcy samochodu osobowego</t>
  </si>
  <si>
    <t>Faktura nr 16/08/2020</t>
  </si>
  <si>
    <t>31.08.2020r.</t>
  </si>
  <si>
    <t>Stowarzyszenie Integracji Społecznosci Lokalnych Wielkopomoc, Posadówek 1, 64-310 Lwówek</t>
  </si>
  <si>
    <t>opłata za wyłapywanie i utrzymanie psów w schronisku "Zwierzakowo" w Posadówku - opłata ryczałtowa</t>
  </si>
  <si>
    <t>rachunek nr 01/09/20</t>
  </si>
  <si>
    <t>01/09/2020</t>
  </si>
  <si>
    <t>odbiór odpadów komunalnych z UMiG Lwówek , sierpień 2020 r.</t>
  </si>
  <si>
    <t>faktura vat nr S/2795/2020</t>
  </si>
  <si>
    <t>28.08.2020</t>
  </si>
  <si>
    <t>Klub Strzelecki  Defendu sp. Z o.o. Królewska 25/4 60-688 Poznań</t>
  </si>
  <si>
    <t>Organizacja turnieju strzeleckiego w związku z uroczystościami związanymi z zakończeniem projektu Modernizacja przestrzeni Rynku w Lwówku</t>
  </si>
  <si>
    <t>dzierżawa urządzeń za sierpień 2020</t>
  </si>
  <si>
    <t>wydruk ponad limit za okres 08.2020</t>
  </si>
  <si>
    <t>90175131</t>
  </si>
  <si>
    <t>90175324</t>
  </si>
  <si>
    <t>P 2267/20</t>
  </si>
  <si>
    <t>02-09-2020</t>
  </si>
  <si>
    <t xml:space="preserve">Przegląd, legalizacja  i wymiana gaśnic w gminnych świetlicach wiejskich </t>
  </si>
  <si>
    <t>360/M/2020</t>
  </si>
  <si>
    <t>04-09-2020</t>
  </si>
  <si>
    <t>odbiór odpadów KAT 1 - padlina</t>
  </si>
  <si>
    <t>02.09.2020</t>
  </si>
  <si>
    <t>Rachunek 11/15/2020</t>
  </si>
  <si>
    <t>opłata za badanie techniczne przyczepy (naczepy) ciężarowej do 3,5t dcm - agregat prądotwórczy</t>
  </si>
  <si>
    <t>FV/00930/2020</t>
  </si>
  <si>
    <t>03.09.2020</t>
  </si>
  <si>
    <t>Fiber-Projekt Kamil Kańduła, ul. Rolna 33/66, 61-491 Poznań</t>
  </si>
  <si>
    <t>Za opracowanie analizy ekonomiczno-technicznej oraz opracowanie projektu wykonawczego budowy kanału technologicznego wzdłuż drogi gminnej nr 383547P w msc. Konin</t>
  </si>
  <si>
    <t>214/2020</t>
  </si>
  <si>
    <t>FV 1/9/2020</t>
  </si>
  <si>
    <t>04.09.2020</t>
  </si>
  <si>
    <t>zakup wody zródlanej do konsumpcji w miesiącu sierpniu 2020</t>
  </si>
  <si>
    <t>FV/16/2020/09</t>
  </si>
  <si>
    <t>03-09-2020</t>
  </si>
  <si>
    <t>31/10297661</t>
  </si>
  <si>
    <t>dopłata do wody i ścieków od 2020.08.01 do 2020.08.31</t>
  </si>
  <si>
    <t>konserwacja zegara miejskiego - sierpień 2020r.</t>
  </si>
  <si>
    <t>F 053/09/2020</t>
  </si>
  <si>
    <t>Paliwo gazowe Urząd odczyt rzeczywisty 30-07-2020 do 30-08-2020</t>
  </si>
  <si>
    <t>1541809/9/2020/F</t>
  </si>
  <si>
    <t>Usługa dostępu do Internetu dla jednosteg organizacyjnych gminy Lwówek w okresie 2020-09-01 do 2020-09-30</t>
  </si>
  <si>
    <t>954/09/2020</t>
  </si>
  <si>
    <t>07-09-2020</t>
  </si>
  <si>
    <t>dostarczenie wody i odprowadzenie scieków UMiG: 2020.08.03 - 2020.09.01</t>
  </si>
  <si>
    <t>R/04596/2020</t>
  </si>
  <si>
    <t>korespondencja pocztowa z UMiG z sierpnia 2020</t>
  </si>
  <si>
    <t>F32123P0820SFAKBMJ</t>
  </si>
  <si>
    <t>połaczenia telefoniczne z telefonu stacjonarnego UMiG w Lwówku w sierpniu 2020 + abomanment telefoniczny za wrzesień 2020</t>
  </si>
  <si>
    <t>11-117020-09203</t>
  </si>
  <si>
    <t>Wielkopolska Fundacja ETOH  ul.Św. Marcina 29/8 61-806 Poznań</t>
  </si>
  <si>
    <t xml:space="preserve">warsztaty -podnoszące kwlifikacje </t>
  </si>
  <si>
    <t>3/8/2020</t>
  </si>
  <si>
    <t>21.08.2020</t>
  </si>
  <si>
    <t>nagrody -  program "woda bez promiki"</t>
  </si>
  <si>
    <t xml:space="preserve">F 047/08/2020 </t>
  </si>
  <si>
    <t>7998/2020</t>
  </si>
  <si>
    <t>9.08.2020</t>
  </si>
  <si>
    <t>zakup narzędzi (taczka, wiadrom szpadel, łopata, szczotka, grabie, itp.) do utrzymania porządku na Rynku</t>
  </si>
  <si>
    <t>F: 1848/20</t>
  </si>
  <si>
    <t>Krzysztof PAcholak</t>
  </si>
  <si>
    <t>Zakup artykułow ogrodniczych potrzebnych do utrzymania w czystości placu festynowego oraz zieleni w Sołectwie Józefowo w ramach zadania pn. "Utrzymanie zieleni"</t>
  </si>
  <si>
    <t>zlecenie nr 229/2020</t>
  </si>
  <si>
    <t>Zakup paliwa do kosiarki w celu wykaszania terenów zielonych w Sołectwie Józefowo w ramach zadania pn. "Utrzymanie zieleni"</t>
  </si>
  <si>
    <t>zlecenie nr 228/2020</t>
  </si>
  <si>
    <t>Wywóz nieczystości ciekłych z Sali wiejskiej w Sołectwie Zgierzynka w ramach zadania pn. " Utrzymanie czystości"</t>
  </si>
  <si>
    <t>F:1823/20</t>
  </si>
  <si>
    <t>935K2/0740/20</t>
  </si>
  <si>
    <t>Wichary Technic sp. z o.o. sp. k. ul. Handlowa 2B, 41-807 Zabrze</t>
  </si>
  <si>
    <t xml:space="preserve">Zakup akumulatorów do lamp w ramach zadania pn."Doposażenie i utrzymanie Sali wiejskiej " </t>
  </si>
  <si>
    <t>Pielegnacja terenów zielonych w Sołectwie Brody w ramach zadania pn. "Poprawa estetyki wsi"</t>
  </si>
  <si>
    <t>Zakład Usługowo-Produkcyjno-Handlowy Elektro-Mech Marzena Krawczyk</t>
  </si>
  <si>
    <t>Zakup materiałów potrzebnych do wykonania ogrodzenia w celu zabezpieczenia stawu znajującego się w miejscowości Chmielinko w ramach działania pn."poprawa estetyki wsi"</t>
  </si>
  <si>
    <t>zlecenie nr 196/2/2020</t>
  </si>
  <si>
    <t>PHU Bożena Kaczmarek ul. Młyńska 20, 64-310 Lwówek</t>
  </si>
  <si>
    <t>Zakup flag w ramach dzialania pn."Utrzymanie i doposażenie Sali wiejskiej " w miejscowości Bródki</t>
  </si>
  <si>
    <t>zlecenie nr 216/2020</t>
  </si>
  <si>
    <t>FV/571/2020</t>
  </si>
  <si>
    <t>F/00131/07/2020</t>
  </si>
  <si>
    <t>27/20</t>
  </si>
  <si>
    <t xml:space="preserve">Zakup materiałów eksploatacyjnych do kosiarki w celu przygotowania placu przy Sali wiejskiej pod festyn wiejski w ramach działania pn. " Utrzymanie i doposażenie Sali wiejskiej" </t>
  </si>
  <si>
    <t>zlecenie nr 217/2020</t>
  </si>
  <si>
    <t>zlecenie nr 232/2020</t>
  </si>
  <si>
    <t xml:space="preserve">Firma Handlowa Kwiaciarnia B.Wrembel ul. Długa 8, 64-310 Lwówek </t>
  </si>
  <si>
    <t>Zakup kwiatów do wieńca dożynkowego w ramach zadania pn. "Kultywowanie tradycji wiejskich</t>
  </si>
  <si>
    <t>zlecenie nr 233/2020</t>
  </si>
  <si>
    <t>F/00089/08/2020</t>
  </si>
  <si>
    <t>11293K1/0740/20</t>
  </si>
  <si>
    <t>22,08,2020</t>
  </si>
  <si>
    <t>WLA</t>
  </si>
  <si>
    <t>Zakup paliwa do kosiarki w celu wykaszania terenów zielonych w Sołectwie Pawłowek w ramach zadania pn. "Utrzymanie czystości"</t>
  </si>
  <si>
    <t>Kaczmarek Electric S.A ul. Gajewskich 32, 64-200 Wolsztyn Punkt Handlowy Nowy Tomyśl ul. Rolna 9, 64-300 Nowy Tomyśl</t>
  </si>
  <si>
    <t>Zakup artykułow elektrycznych w celu dokończenia instalacji elektrycznej w biesiadniku znajdującym się w Sołectwie Lipka Wielka w ramach zadania pn."Poprawa estetyki wsi"</t>
  </si>
  <si>
    <t xml:space="preserve">zlecenie nr 234/2020 </t>
  </si>
  <si>
    <t>Zakład Handlowo - Usługowy "A-Zet" Zenon Ciebielski Rynek 25,         64-310 Lwówek</t>
  </si>
  <si>
    <t>Zakup artykułow malarskich potrzebnych do odnowienia biesiadnika znajdującego się w Sołectwie Lipka Wielka w ramach zadania pn.                " Poprawa estetyki wsi"</t>
  </si>
  <si>
    <t>zlecenie nr 235/2020</t>
  </si>
  <si>
    <t>Zakład Stolarski Waldemar Nowak ul. Lipowa 22, Zębowo, 64-310 Lwówek</t>
  </si>
  <si>
    <t>Naprawa i wymiana urządzeń na placu zabaw w Sołectwie Zgierzynka</t>
  </si>
  <si>
    <t>zlecenie nr 143/2020</t>
  </si>
  <si>
    <t xml:space="preserve">Zakup artykułów malarskich w celu odnowienia urządzeń znajdujących się na placu rekreacyjnym w miejscowości Józefowo w ramach zadania pn. "Poprawa estetyki wsi" </t>
  </si>
  <si>
    <t>zlecenie nr 235/2/2020</t>
  </si>
  <si>
    <t>Zakład Usługowo-Handlowy Mariusz Jędrzejczak ul. Kasztanowa 11, 64-310 Lwówek</t>
  </si>
  <si>
    <t>Zakup produktów spożywczych w celu przygotowywania potraw regionalnych w ramach zadania pn.                " Kultywowanie tradycji wiejskich "</t>
  </si>
  <si>
    <t>zlecenie nr 234/2/2020</t>
  </si>
  <si>
    <t>Odbór zmieszanych odpadów komunalnych z Sołectwa Brody w ramach zadania pn. "Poprawa estetyki wsi"</t>
  </si>
  <si>
    <t>FAS/2020/08/0078/008</t>
  </si>
  <si>
    <t>648/08/2020</t>
  </si>
  <si>
    <t>Fa/126/2020</t>
  </si>
  <si>
    <t>694/08/2020</t>
  </si>
  <si>
    <t>27/2020</t>
  </si>
  <si>
    <t>S/2794/2020</t>
  </si>
  <si>
    <t>Firma handlowo-usługowa IMP-EXP MP Tent Marta Dziedzina Strzelecka 19, 59-814 Pobiedna</t>
  </si>
  <si>
    <t>Zakup kompletów biesiadnych do Sali wiejskiej w miejscowości Linie w ramach zadania pn. " Utrzymanie i doposażenie Świetlicy wiejskiej"</t>
  </si>
  <si>
    <t>zlecenie nr 236/2020</t>
  </si>
  <si>
    <t>FV/1382/2020/09</t>
  </si>
  <si>
    <t>Sklep Wielobranżowy "ANNA" ul. Rynek 22,   64-310 Lwówek</t>
  </si>
  <si>
    <t>Zakup artykułów gospodarstwa domowego na potrzeby Urzędu Miasta i Gminy Lwówek (BMiG Lwówek)</t>
  </si>
  <si>
    <t>Decyzja Burmistrza Miasta i Gminy Lwówek</t>
  </si>
  <si>
    <t>Laurenza Spółka z ograniczona odpowiedzialnością Porażyn 54A/B 64-330 Opalenica</t>
  </si>
  <si>
    <t>Wyróżnienie II stopnia dla zawodnika za osiągnięcie wysokiego wyniku sportowego</t>
  </si>
  <si>
    <t>ALWO łukasz Wosik Kolonia Zawada, ul. Główna 57, 97-200 Tomaszów Mazowiecki</t>
  </si>
  <si>
    <t>Zakup ławki do Sali wiejskiej w miejscowości Konin (nagroda za wieniec dożynkowy)</t>
  </si>
  <si>
    <t>zlecenie nr 250/2020</t>
  </si>
  <si>
    <t>1/SP/09/2020</t>
  </si>
  <si>
    <t>89/09/2020</t>
  </si>
  <si>
    <r>
      <t>Wykaszanie terenów zielonych w pasie drogowym dróg gminnych na terenie gminy Lwówek w ilości 5 840m</t>
    </r>
    <r>
      <rPr>
        <sz val="8.5"/>
        <color indexed="8"/>
        <rFont val="Calibri"/>
        <family val="2"/>
        <charset val="238"/>
      </rPr>
      <t>²</t>
    </r>
  </si>
  <si>
    <t>zlecenie nr 242/2020</t>
  </si>
  <si>
    <t>10/09/020</t>
  </si>
  <si>
    <t>09.09.2020</t>
  </si>
  <si>
    <t>Drogoowe Centrum Produkcyjno-Handlowe BIG Sp. z o.o.</t>
  </si>
  <si>
    <t>zakup znaków drogowych</t>
  </si>
  <si>
    <t>zlecenie nr 104/2020</t>
  </si>
  <si>
    <t>FS-PH/82/08/2020</t>
  </si>
  <si>
    <t>60/2020</t>
  </si>
  <si>
    <t>09/312/20</t>
  </si>
  <si>
    <t>Poczta Polska Lwówek</t>
  </si>
  <si>
    <t>prenumerata tygodnika Dzień Nowotomysko-Grodziski</t>
  </si>
  <si>
    <t>F0005500920002514050</t>
  </si>
  <si>
    <t>16.09.2020</t>
  </si>
  <si>
    <t>wykonanie usługi - odlew statuetki (herbu)</t>
  </si>
  <si>
    <t>zlecenie 204/2020</t>
  </si>
  <si>
    <t>21.09.2020</t>
  </si>
  <si>
    <t xml:space="preserve">  materiały informacyjne PIK</t>
  </si>
  <si>
    <t>44/09/2020</t>
  </si>
  <si>
    <t xml:space="preserve"> Firma Handlowo- Uslugowa  Nordica K. Kruk ul.pakuska 6 32-300 Olkusz</t>
  </si>
  <si>
    <t>zakup betonu do wykonania utwardzenia pod altanę w ramach PWW Posadowo</t>
  </si>
  <si>
    <t>215/2020</t>
  </si>
  <si>
    <t>F/129/20</t>
  </si>
  <si>
    <t>14.09.2020</t>
  </si>
  <si>
    <t>HAIKU Studio Michał Pliszka, ul. Mickiewicza 35/7, 89-600 Chojnice</t>
  </si>
  <si>
    <t>atlata 4*/5m do msc. Posadowo w ramach PWW Posadowo</t>
  </si>
  <si>
    <t>211/2020</t>
  </si>
  <si>
    <t>FV/43/09/2020</t>
  </si>
  <si>
    <t>Zlecenie nr 231/2020</t>
  </si>
  <si>
    <t>38/2020</t>
  </si>
  <si>
    <t>Estera Puk</t>
  </si>
  <si>
    <t>Oprawa dokumentów Rady Miejskiej w Lwówku wraz z złoceniem</t>
  </si>
  <si>
    <t>Zakup gumki do pieczątki 4911 (38x 14 mm)</t>
  </si>
  <si>
    <t>Zlecenie nr 256/2020</t>
  </si>
  <si>
    <t>P/363/2020</t>
  </si>
  <si>
    <t>USŁUGI INTROLIGATORSKIE I OPAKOWANIA "EVA" Benedykt Skorczyk, Puszczykowo</t>
  </si>
  <si>
    <t>Usunięcie drzew i krzewów, samosiejek.</t>
  </si>
  <si>
    <t>zlecenie nr 199/2020</t>
  </si>
  <si>
    <t>1/09/2020</t>
  </si>
  <si>
    <t>Zakład Handlowo-Usługowy A-ZET Zenon Ciebielski, Rynek 25, 64-310 Lwówek</t>
  </si>
  <si>
    <t>zakup farby 2*9l ALTAK Żywiczny TIK oraz 4 pędzle</t>
  </si>
  <si>
    <t>259/2020</t>
  </si>
  <si>
    <t>736/09/2020</t>
  </si>
  <si>
    <t>zakup flag gminy na cele promocyjne</t>
  </si>
  <si>
    <t>zlecenie 277/2020</t>
  </si>
  <si>
    <t>FS 606/2020</t>
  </si>
  <si>
    <t>22.09.2020</t>
  </si>
  <si>
    <t>zakup siatki ogrodzeniowej o długości 96mb, z akcoseriami w ramach PWW Posadowo</t>
  </si>
  <si>
    <t>260/2020</t>
  </si>
  <si>
    <t>F:2096/20</t>
  </si>
  <si>
    <t>obsługa prawna w wrześniu 2020</t>
  </si>
  <si>
    <t>102/2020</t>
  </si>
  <si>
    <t>23-09-2020</t>
  </si>
  <si>
    <t>zakup paliwa i mat ekploat. do sam. Ford Transit  oraz Renault Trafic w okresie 01.09.2020 do 07.09.2020 r.</t>
  </si>
  <si>
    <t>zakup paliwa i mat ekploat. do sam. Ford Transit  oraz Renault Trafic w okresie 08.09.2020 do 14.09.2020 r.</t>
  </si>
  <si>
    <t>000006929/2020/0670/KK</t>
  </si>
  <si>
    <t>000006938/2020/0670/KK</t>
  </si>
  <si>
    <t>14-09-2020</t>
  </si>
  <si>
    <t xml:space="preserve">dostarczenie wody i odprowadzenie scieków Szalety Miejskie: 2020.08.14-2020.09.09 </t>
  </si>
  <si>
    <t>R/04647/2020</t>
  </si>
  <si>
    <t>15-09-2020</t>
  </si>
  <si>
    <t>Przedsiębiorstwo Robót Drogowo-Mostowych S.A. ul. Powstańców Wlkp. 7, 64 - 500 Szamotuły</t>
  </si>
  <si>
    <t>zakup kruszywa granitowego w ilości 100 ton z przeznaczeniem na bieżące utrzymanie dróg gminnych w obrębie miejscowości Zębowo.</t>
  </si>
  <si>
    <t>zlecenie nr 200/2020</t>
  </si>
  <si>
    <t>0001/41/09/2020</t>
  </si>
  <si>
    <t>zakup kruszywa granitowego w ilości 74,79 ton z przeznaczeniem na bieżące utrzymanie dróg gminnych w obrębie miejscowości Chmielinko.</t>
  </si>
  <si>
    <t>zlecenie nr 244/2020</t>
  </si>
  <si>
    <t>0002/41/09/2020</t>
  </si>
  <si>
    <t xml:space="preserve">zakup masy mineralno-asfaltowej w ilości 7 ton w ramach bieżącego utrzymania dróg gminnych na terenie gminy Lwówek. </t>
  </si>
  <si>
    <t>zlecenie nr 257/2020</t>
  </si>
  <si>
    <t>33/09/2020</t>
  </si>
  <si>
    <t>LWÓ, GRO, BRÓ</t>
  </si>
  <si>
    <t>Zakup i montaż 2 szt. barier ochronnych o długości 12 mb.</t>
  </si>
  <si>
    <t>zlecenie 258/2020</t>
  </si>
  <si>
    <t>34/09/2020</t>
  </si>
  <si>
    <t>Zakład Usługowo-Handlowy Bożena Pilc, Tarnowiec 7, 64 - 310 Lwówek</t>
  </si>
  <si>
    <t>wykaszanie terenów zielonych w pasie drogowym dróg gminnych na terenie gminy Lwówek w ilości 104 640m²</t>
  </si>
  <si>
    <t>zlecenie nr 221/2020</t>
  </si>
  <si>
    <t>2/09/2020</t>
  </si>
  <si>
    <t>01.09..2020</t>
  </si>
  <si>
    <t>Usunięcie drzew i uporządkowanie połamanych konarów w obrębie drogi Brody - Zgierzynka.</t>
  </si>
  <si>
    <t>zlecenie nr 241/2020</t>
  </si>
  <si>
    <t>99/PN/09/2020</t>
  </si>
  <si>
    <t>wykonanie projektów decyzji o warunkach zabudowy, inwestycji celu publicznego  oraz decyzji o zmianie decyzji o warunkach zabudowy wraz z analizą urbanistyczną w łącznej ilości 25 sztuk.</t>
  </si>
  <si>
    <t>Paliwo gazowe Szalety Miejskie, odczyt rzeczywisty 15-07-2020 do 18-09-2020</t>
  </si>
  <si>
    <t>1538817/5/2020/F</t>
  </si>
  <si>
    <t>zakup paliwa i mat ekploat. do sam. Ford Transit  oraz Renault Trafic w okresie 15.09.2020 do 21.09.2020 r.</t>
  </si>
  <si>
    <t>000006949/2020/0670/KK</t>
  </si>
  <si>
    <t>21-09-2020</t>
  </si>
  <si>
    <t>P.U.H. AUTO ELEKTRO - SERWIS Jacek Jarnot Komorowo 21, Lwówek</t>
  </si>
  <si>
    <t>Naprawa instalacji elektrycznej w Fordzie Transicie do przewozu osób niepełnosprawnych</t>
  </si>
  <si>
    <t>28-09-2020</t>
  </si>
  <si>
    <t>telefony komórkowe od 26.08.2020 do 25.09.2020</t>
  </si>
  <si>
    <t>20090807431255</t>
  </si>
  <si>
    <t>29-09-2020</t>
  </si>
  <si>
    <t>FA/21/2020/LWO</t>
  </si>
  <si>
    <t>23.09.2020</t>
  </si>
  <si>
    <t xml:space="preserve">zakup kruszywa betonowego w ilości 225 ton z przeznaczeniem na bieżące utrzymanie dróg gminnych w obrębie miejscowości Zębowo </t>
  </si>
  <si>
    <t>zlecenie nr 268/2020</t>
  </si>
  <si>
    <t>100/PN/10/2020</t>
  </si>
  <si>
    <t xml:space="preserve">wbudowanie kruszywa betonowego w ilości 225 ton z przeznaczeniem na bieżące utrzymanie dróg gminnych w obrębie miejscowości Zębowo </t>
  </si>
  <si>
    <t>zlecenie nr 286/2020</t>
  </si>
  <si>
    <t>101/PN/10/2020</t>
  </si>
  <si>
    <t>wyłapywanie i utrzymanie psów w schronisku 'Zwierzakowo" w Posadówku - wrzesień 2020 r. , opłata ryczałtowa + dodatkowa</t>
  </si>
  <si>
    <t xml:space="preserve">31.12.2019 r. </t>
  </si>
  <si>
    <t>01/10/20</t>
  </si>
  <si>
    <t>zakup paliwa i mat ekploat. do sam. Ford Transit  oraz Renault Trafic w okresie 22.09.2020 do 28.09.2020 r.</t>
  </si>
  <si>
    <t>000006960/2020/0670/KK</t>
  </si>
  <si>
    <t>Szkolenie Online "Osoby trzecie w podatkach, czyli od kogo żądać zapłaty zaległości jeśli podatnik nie płaci.", które odbyło się 30 września 2020 r.</t>
  </si>
  <si>
    <t>7953/10/2020/FV</t>
  </si>
  <si>
    <t>Urszula Woźniczka</t>
  </si>
  <si>
    <t xml:space="preserve">Zakup środka do dezynfekcji w celu zabezpieczenia przed Koronawirusem </t>
  </si>
  <si>
    <t>zakup wody zródlanej do konsumpcji w miesiącu wrześniu 2020</t>
  </si>
  <si>
    <t>20/L/FV/006/10</t>
  </si>
  <si>
    <t>02-10-2020</t>
  </si>
  <si>
    <t>10/62/20</t>
  </si>
  <si>
    <t>01-10-2020</t>
  </si>
  <si>
    <t>P 2604/20</t>
  </si>
  <si>
    <t>30-09-2020</t>
  </si>
  <si>
    <t>31/10367258</t>
  </si>
  <si>
    <t>Firma Handlowa Kwiaciarnia B. WREMBEL ul. Długa 8, 64-310 Lwówek</t>
  </si>
  <si>
    <t>Zakup wiązanek kwiatowych w związku z peregrynacja obrazu Matki Boskiej Częstochowskiej w Lwówku</t>
  </si>
  <si>
    <t>39/2020</t>
  </si>
  <si>
    <t>25-09-2020</t>
  </si>
  <si>
    <t xml:space="preserve">odbior odpadow komunalnych z UMiG Lwówek, wrzesień 2020 r. </t>
  </si>
  <si>
    <t>S/3172/2020</t>
  </si>
  <si>
    <t>opracowanie projektu mpzp dla działek nr 277/3 i 277/5 obręb Konin, etap I i II</t>
  </si>
  <si>
    <t>umowa nr 1/2019</t>
  </si>
  <si>
    <t>55/2020</t>
  </si>
  <si>
    <t>Betoniarnia Nowak SP.z o.o. SP.K Pierwoszewo 10, 64 - 510 Wronki</t>
  </si>
  <si>
    <t>transport i rozładunek kruszywa granitowego w ilości 174,79 ton oraz kruszywa łamanego w ilości 79 ton z przeznaczeniem na bieżące utrzymanie dróg gminnych.</t>
  </si>
  <si>
    <t>224/P/09/2020</t>
  </si>
  <si>
    <t>ZĘB, CHM</t>
  </si>
  <si>
    <t>remont - naprawa drogi gminnej w miejscowości Chmielinko.</t>
  </si>
  <si>
    <t>zlecenie 243/2020</t>
  </si>
  <si>
    <t>zlecenie nr 267/2020</t>
  </si>
  <si>
    <t>223/P/09/2020</t>
  </si>
  <si>
    <t>zlecenie nr 287/2020</t>
  </si>
  <si>
    <t>F/141/20</t>
  </si>
  <si>
    <t xml:space="preserve">remont cząstkowy nawierzchni bitumicznych w ramach bieżacego utrzymania dróg gminnych na terenie gminy Lwówek. </t>
  </si>
  <si>
    <t>zlecenie nr 285/2020</t>
  </si>
  <si>
    <t>40/09/2020</t>
  </si>
  <si>
    <t xml:space="preserve">"Nowak' Przemysław Nowak, Pierwoszewo 10, 64 - 510 Wronki </t>
  </si>
  <si>
    <t xml:space="preserve">zakup kruszywa łamanego w ilości 79 ton z przeznaczeniem na bieżące utrzymanie dróg gminnych w obrebie miejscowości Chmielinko. </t>
  </si>
  <si>
    <t>zlecenie nr 270/2020</t>
  </si>
  <si>
    <t>FS39/2020</t>
  </si>
  <si>
    <t>naprawa drogi gminnej w miejscowości Zębowo.</t>
  </si>
  <si>
    <t>zlecenie nr 269/2020</t>
  </si>
  <si>
    <t>FS40/2020</t>
  </si>
  <si>
    <t>wykonanie projektów decyzji o warunkach zabudowy, inwestycji celu publicznego  oraz decyzji o zmianie decyzji o warunkach zabudowy wraz z analizą urbanistyczną w łącznej ilości 20 sztuk.</t>
  </si>
  <si>
    <t>umowa nr 01/2020/JK z dnia 02.01.2020</t>
  </si>
  <si>
    <t>1/10/2020</t>
  </si>
  <si>
    <t>Usługi Budowlane Piotr Jarnut, ul. Grobla 7,            64 - 310 Lwówek</t>
  </si>
  <si>
    <t xml:space="preserve">konserwacja cieku wodnego o długości 250 mb. położonych na gruntach rolniczych w obrębie miejscowości Brody. </t>
  </si>
  <si>
    <t>zlecenie nr 265/2020</t>
  </si>
  <si>
    <t>LABPORJEKT Patryk Ciesielczak, drogowe usługi laboratoryjne i projektowe, nadzory. NIP 788-192-38-42, Paproć 46, 64-300 Nowy Tomyśl</t>
  </si>
  <si>
    <t>wykonanie projektu tymaczasowej organizacji ruchu na drodze 2709P i 2734P w m. Pakosław, w zwiażku z budową przyłącza KS do świetlicy wiejskiej w Pakosławiu</t>
  </si>
  <si>
    <t>279/2020</t>
  </si>
  <si>
    <t>01/10/2020</t>
  </si>
  <si>
    <t>Usługa dostępu do Internetu dla jednosteg organizacyjnych gminy Lwówek w okresie 2020-10-01 do 2020-10-31</t>
  </si>
  <si>
    <t>936/10/2020</t>
  </si>
  <si>
    <t>06-10-2020</t>
  </si>
  <si>
    <t>Inkaso opłaty targowej za  wrzesień 2020</t>
  </si>
  <si>
    <t>dzierżawa urządzeń za wrzesień 2020</t>
  </si>
  <si>
    <t>90176117</t>
  </si>
  <si>
    <t>319/V/2020</t>
  </si>
  <si>
    <t>05-10-2020</t>
  </si>
  <si>
    <t>konserwacja zegara miejskiego - wrzesień 2020r.</t>
  </si>
  <si>
    <t>F 070/09/2020</t>
  </si>
  <si>
    <t>BIS Wydawnictwo Reklamowe Hanna Adamczak, Władysławowo</t>
  </si>
  <si>
    <t>artykuły promocyjne na potrzeby gminy</t>
  </si>
  <si>
    <t>zlecenie 290/2020</t>
  </si>
  <si>
    <t>29.09.2020</t>
  </si>
  <si>
    <t>FV 149/2020</t>
  </si>
  <si>
    <t>7.10.2020</t>
  </si>
  <si>
    <t>Rachunek 13/17/2020</t>
  </si>
  <si>
    <t>30.09.2020r.</t>
  </si>
  <si>
    <t>CHIRMED NZOZ S.C.                          Glinno 5, 64-300 Nowy Tomyśl</t>
  </si>
  <si>
    <t>opłata za badanie RTG pracowników UMiG Lwówek</t>
  </si>
  <si>
    <t>Faktura nr 000106/2020/FV</t>
  </si>
  <si>
    <t>02.10.2020r.</t>
  </si>
  <si>
    <t>608/2020</t>
  </si>
  <si>
    <t>dopłata do wody i ścieków od 2020.09.01 do 2020.09.30</t>
  </si>
  <si>
    <t>Paliwo gazowe Urząd odczyt rzeczywisty 30-08-2020 do 29-09-2020</t>
  </si>
  <si>
    <t>1541809/10/2020/F</t>
  </si>
  <si>
    <t>USŁUGI KOMINIARSKIE Piotr Musiał, Zębowo, ul. Długa 26, Lwówek</t>
  </si>
  <si>
    <t xml:space="preserve">Okresowa kontrola przewodów kominowych za 2020 rok w budynku UMiG </t>
  </si>
  <si>
    <t>179/2020</t>
  </si>
  <si>
    <t>08-10-2020</t>
  </si>
  <si>
    <t>Ministerstwo Finansów, ul. Świętokrzyska 12, Warszawa</t>
  </si>
  <si>
    <t>Paragon niefiskalny 10745</t>
  </si>
  <si>
    <t>korespondencja pocztowa z UMiG z września 2020</t>
  </si>
  <si>
    <t>F36638P0920SFAKBMJ</t>
  </si>
  <si>
    <t>07-10-2020</t>
  </si>
  <si>
    <t>zakup paliwa i mat ekploat. do sam. Ford Transit  oraz Renault Trafic w okresie 29.09.2020 do 30.09.2020 r.</t>
  </si>
  <si>
    <t>000006968/2020/0670/KK</t>
  </si>
  <si>
    <t>9086/2020</t>
  </si>
  <si>
    <t>8.10.2020</t>
  </si>
  <si>
    <t>Fv/172/20</t>
  </si>
  <si>
    <t>12-10-2020</t>
  </si>
  <si>
    <t>Decyzja Burmistrza</t>
  </si>
  <si>
    <t>2617/20/FVS</t>
  </si>
  <si>
    <t>Regionalny Instytut Szkoleń Samorządowych                                    ul. Grujedzka 26/21                                     02-300 Warszawa</t>
  </si>
  <si>
    <t>Weronika Pluskota</t>
  </si>
  <si>
    <t xml:space="preserve">Szkolenie  online " egzekucja i przedawnienie opłaty za gospodarowanie odpadami komunalnymi" </t>
  </si>
  <si>
    <t>Drogowe Centrum Produkcyjno-Handlowe BiG Sp. z o.o.</t>
  </si>
  <si>
    <t>Zakup 6 szt. tablic drogowych z uchwytami i transportem.</t>
  </si>
  <si>
    <t>zlecenie nr 271/2020</t>
  </si>
  <si>
    <t>(S)FS-PH/97/10/2020</t>
  </si>
  <si>
    <t>Transport Ciężarowy Roma Rutkowska, Wielka Wieś, ul. ŚW Rocha 11</t>
  </si>
  <si>
    <t>Transport żużlu do wsi Bródki</t>
  </si>
  <si>
    <t>59/20</t>
  </si>
  <si>
    <t xml:space="preserve">wykonanie remontu cząstkowego nawierzchni bitumicznych masą na gorąco o powierzchni 370 </t>
  </si>
  <si>
    <t>23.07.2020r.</t>
  </si>
  <si>
    <t>21.09.2020r.</t>
  </si>
  <si>
    <t>37/09/2020</t>
  </si>
  <si>
    <t>obsługa prawna w październiku 2020</t>
  </si>
  <si>
    <t>118/2020</t>
  </si>
  <si>
    <t>zlecenie 301/2020</t>
  </si>
  <si>
    <t>9.10.2020</t>
  </si>
  <si>
    <t>P/425/2020</t>
  </si>
  <si>
    <t>20.10.2020</t>
  </si>
  <si>
    <t>zakup paliwa i mat ekploat. do sam. Ford Transit  oraz Renault Trafic w okresie 01.10.2020 do 07.10.2020 r.</t>
  </si>
  <si>
    <t>000006979/2020/0670/KK</t>
  </si>
  <si>
    <t>zakup paliwa i mat ekploat. do sam. Ford Transit  oraz Renault Trafic w okresie 08.10.2020 do 14.10.2020 r.</t>
  </si>
  <si>
    <t>000006989/2020/0670/KK</t>
  </si>
  <si>
    <t>Zakup materiału i utzrmanania porządku i zieleni w mieście, oraz środków ochrony roślin</t>
  </si>
  <si>
    <t>333/V/2020</t>
  </si>
  <si>
    <t>obsługa PKZP</t>
  </si>
  <si>
    <t>329/2020</t>
  </si>
  <si>
    <t>15.10.2020</t>
  </si>
  <si>
    <t>Mirosława Musiał</t>
  </si>
  <si>
    <t>zakup paliwa i mat ekploat. do sam. Ford Transit  oraz Renault Trafic w okresie 16.10.2020 do 21.10.2020 r.</t>
  </si>
  <si>
    <t>000006998/2020/0670/KK</t>
  </si>
  <si>
    <t>11-134035-10200</t>
  </si>
  <si>
    <t>05.10.2020</t>
  </si>
  <si>
    <t>dostarczenie wody i odprowadzenie scieków UMiG: 2020.09.07 - 2020.10.07</t>
  </si>
  <si>
    <t>R/04844/2020</t>
  </si>
  <si>
    <t>12.10.2020</t>
  </si>
  <si>
    <t xml:space="preserve">dostarczenie wody i odprowadzenie scieków Szalety Miejskie: 2020.09.09-2020.10.08 </t>
  </si>
  <si>
    <t>R/04864/2020</t>
  </si>
  <si>
    <t>14.10.2020</t>
  </si>
  <si>
    <t>Za opracowanie projektu budowlanego kanału technologicznego wzdłuż drogi w msc. Lipka Wielka</t>
  </si>
  <si>
    <t>213/2020</t>
  </si>
  <si>
    <t>FV 2/10/2020</t>
  </si>
  <si>
    <t>28.10.2020</t>
  </si>
  <si>
    <t>zakup wody zródlanej do konsumpcji w miesiącu październiku 2020</t>
  </si>
  <si>
    <t>31/10432024</t>
  </si>
  <si>
    <t>10/718/20</t>
  </si>
  <si>
    <t>27.10.2020</t>
  </si>
  <si>
    <t>telefony komórkowe od 26.09.2020 do 25.10.2020</t>
  </si>
  <si>
    <t>20100854843366</t>
  </si>
  <si>
    <t>STAMLER Marcin Stelmaszyk, Konin 20, 64-310 Lwówek</t>
  </si>
  <si>
    <t>zakup 3 tablic wraz z montażem do zoankowania inwestycji dofinansowanych w ramach RFIL</t>
  </si>
  <si>
    <t>280/2020</t>
  </si>
  <si>
    <t>149/2020</t>
  </si>
  <si>
    <t>23.10.2020</t>
  </si>
  <si>
    <t>Tartak Zębowo Sp. z o.o., Sp. k.</t>
  </si>
  <si>
    <t>zakup tarcicy 0,781m3 - deski do wykonnai kwietniek w ramach PWW Posadowo</t>
  </si>
  <si>
    <t>278/2020</t>
  </si>
  <si>
    <t>F/2020/10/0156</t>
  </si>
  <si>
    <t>26.10.2020</t>
  </si>
  <si>
    <t>LIN, PAK</t>
  </si>
  <si>
    <t>Michał Piątek, Kubowo 3, 64-420 Kwilcz</t>
  </si>
  <si>
    <t>zakup 50szt tuja szmaragd do projektu PWW Posadowo</t>
  </si>
  <si>
    <t>281/2020</t>
  </si>
  <si>
    <t>Rachunek 1/10/2020</t>
  </si>
  <si>
    <t>INGA-BUD PHPU ul. Opalenicka 2, 64-310 Lwówek</t>
  </si>
  <si>
    <t>zakup 30 worków cementu do montażu tablic i ogrodzenia w ramach PWW Posadowo</t>
  </si>
  <si>
    <t>282/2020</t>
  </si>
  <si>
    <t>F/0695/20</t>
  </si>
  <si>
    <t>Instalatorstwo Elektryczne, Pomiary Elektroenergetyczne Janusz Sławianowski, Grobia 11D, 64-410 Sieraków, NIP 787-000-99-16</t>
  </si>
  <si>
    <t>wykonanie oświetlenia placu w Posadowie w ramach PWW Posadowo</t>
  </si>
  <si>
    <t>283/2020</t>
  </si>
  <si>
    <t>110/10/2020</t>
  </si>
  <si>
    <t>29.10.2020</t>
  </si>
  <si>
    <t>wykonanie tablicy wraz z projektem grafcznym w ramach PWW Posadowo</t>
  </si>
  <si>
    <t>FV/131/2020/10</t>
  </si>
  <si>
    <t>30.10.2020</t>
  </si>
  <si>
    <t>322/2020</t>
  </si>
  <si>
    <t>P.H.U. Rabski M. Bałunda, ul. Żywiecka 19, 61-344 Poznań, NIP 763-190-08-40</t>
  </si>
  <si>
    <t>zakup ogrodzenia panelowego wraz z bramnami i akceroriami w ramach PWW Posadowo</t>
  </si>
  <si>
    <t>317/2020</t>
  </si>
  <si>
    <t>FS MB/2020/10/046</t>
  </si>
  <si>
    <t>Zakup zniczy na miejsca pamięci powstania wielkopolskiego 1918/19 (grób Powstańców na cm. św. Krzyża we Lwówku, Krzyż Powstańczy i inne)</t>
  </si>
  <si>
    <t>345/V/2020</t>
  </si>
  <si>
    <t>zajęcie pasa drogowego 2709P i 2734P w Pakosławiu - budowa przyłacza KS do świetlicy w Pakosławiu</t>
  </si>
  <si>
    <t>Za wbudowania infrastrukyury w pas drogowy 2709P i 2734P - przyłacze KS - opłąta za 2020</t>
  </si>
  <si>
    <t>DR.6853.123.2020</t>
  </si>
  <si>
    <t>DR.6852.172.2020</t>
  </si>
  <si>
    <t>19.10.2020</t>
  </si>
  <si>
    <t>Auto Myjnia Błysk Bartosz Lisek, ul. Nowotomyska 26, 64 - 310 Lwówek</t>
  </si>
  <si>
    <t xml:space="preserve">Mycie znaków drogowych </t>
  </si>
  <si>
    <t>R 75</t>
  </si>
  <si>
    <t>Modernizacja placu przy biesiadniku w Brodach - FS oprawa eststyki wsi Brody</t>
  </si>
  <si>
    <t>308/2020</t>
  </si>
  <si>
    <t>16.10.2020</t>
  </si>
  <si>
    <t>Centrum Optyczne Michałowska         Kinga Michałowska                                   ul. Św. Ducha 1a,62-045 Pniewy</t>
  </si>
  <si>
    <t>opłata za badanie okulistyczne pracowników UMiG Lwówek</t>
  </si>
  <si>
    <t>Faktura nr  47/10/2020</t>
  </si>
  <si>
    <t>F/011/10/2020</t>
  </si>
  <si>
    <t>Firma INSTALATOR S.C., ul. Targowa 2, 64-300 Nowy Tomysl</t>
  </si>
  <si>
    <t>usunięcie zbiorników na wodę z ziemi w ramach PWW Posadowo</t>
  </si>
  <si>
    <t>323/2020</t>
  </si>
  <si>
    <t>odbiór odpadów komunalnych z UMiG Lwówek, październik 2020 r.</t>
  </si>
  <si>
    <t>14.02.2008 r.</t>
  </si>
  <si>
    <t>S/3544/2020</t>
  </si>
  <si>
    <t>Stowarzyszenie Integracji Społeczności Lokalnych  "Wielkopomoc" Posadówek 1, 64-310 Lwówek</t>
  </si>
  <si>
    <t>opłata za wyłapywanie i utrzymanie psów w schroniku "Zwierzakowo" w Posadówku - październik 2020 r.</t>
  </si>
  <si>
    <t>01/11/20</t>
  </si>
  <si>
    <t>02.11.2020</t>
  </si>
  <si>
    <t>23/11/2020</t>
  </si>
  <si>
    <t>03-11-2020</t>
  </si>
  <si>
    <t>13/2020</t>
  </si>
  <si>
    <t>30-10-2020</t>
  </si>
  <si>
    <t>Usługa dostępu do Internetu dla jednosteg organizacyjnych gminy Lwówek w okresie 2020-11-01 do 2020-11-30</t>
  </si>
  <si>
    <t>927/11/2020</t>
  </si>
  <si>
    <t>04-11-2020</t>
  </si>
  <si>
    <t>zakup paliwa i mat ekploat. do sam. Ford Transit  oraz Renault Trafic w okresie 22.10.2020 do 28.10.2020 r.</t>
  </si>
  <si>
    <t>000007007/2020/0670/KK</t>
  </si>
  <si>
    <t>28-10-2020</t>
  </si>
  <si>
    <t>Inkaso opłaty targowej za  październik 2020</t>
  </si>
  <si>
    <t>ZGM/2020/25</t>
  </si>
  <si>
    <t>dzierżawa urządzeń za październik 2020</t>
  </si>
  <si>
    <t>90177725</t>
  </si>
  <si>
    <t>29-10-2020</t>
  </si>
  <si>
    <t>konserwacja zegara miejskiego - październik 2020r.</t>
  </si>
  <si>
    <t>F 080/10/2020</t>
  </si>
  <si>
    <t>NATAN Sp. z o.o., ul. Górna 5, 43-410 Marklowice Górne, NIP 6511627387</t>
  </si>
  <si>
    <t>zakup 625m2 geokraty parkingowej o wykonania utwardzenia w rejonie ul. Źrodlanej w Lwówku</t>
  </si>
  <si>
    <t>318/2020</t>
  </si>
  <si>
    <t>FV/1209/11/2020</t>
  </si>
  <si>
    <t>Bogdan Łodyga AGRODRUK, Zębowo           ul. Szkolna 10, 64 - 310 Lwówek</t>
  </si>
  <si>
    <t>odnowienie 47 szt. tablic z nazwami ulic na terenie miasta Lwówek</t>
  </si>
  <si>
    <t>313/2020</t>
  </si>
  <si>
    <t>FV 118/2020</t>
  </si>
  <si>
    <t>METAL-INSTAL Danuta Ciebielska, ul. Średnia 1, 64 - 310 Lwówek</t>
  </si>
  <si>
    <t xml:space="preserve">zakup materiału do tablic z nazwami ulic (opaski zaciskowe) w ilości 47 szt. </t>
  </si>
  <si>
    <t>895/2020</t>
  </si>
  <si>
    <t>05.11.2020</t>
  </si>
  <si>
    <t>A.D. USŁUGI I SZKOLENIA W ZAKRESIE BHP DURA ADAM, Słoneczna 5, Nowy Tomyśl</t>
  </si>
  <si>
    <t>Wykonanie Oceny Ryzyka Zawodowego wraz ze szkoleniem oraz szkolenie z ryzyka koronawirusem SARS COV-2</t>
  </si>
  <si>
    <t>33/10/2020</t>
  </si>
  <si>
    <t>2020-10-26</t>
  </si>
  <si>
    <t>korespondencja pocztowa z UMiG z października 2020</t>
  </si>
  <si>
    <t>F41173P1020SFAKBMJ</t>
  </si>
  <si>
    <t>zakup kamienia ozdobnego do projektu PWW Posadowo</t>
  </si>
  <si>
    <t>284/2020</t>
  </si>
  <si>
    <t>3473/10/2020</t>
  </si>
  <si>
    <t>opracowanie projektu mpzp dla działek nr 277/3 i 277/5 obręb Konin, etap III</t>
  </si>
  <si>
    <t>26.07.2019</t>
  </si>
  <si>
    <t>72/2020</t>
  </si>
  <si>
    <t>11/2020/20</t>
  </si>
  <si>
    <t>06-11-2020</t>
  </si>
  <si>
    <t>Paliwo gazowe Urząd odczyt rzeczywisty 29-09-2020 do 30-10-2020</t>
  </si>
  <si>
    <t>1541809/11/2020/F</t>
  </si>
  <si>
    <t>02-11-2020</t>
  </si>
  <si>
    <t>dopłata do wody i ścieków od 2020.10.01 do 2020.10.31</t>
  </si>
  <si>
    <t>31-10-2020</t>
  </si>
  <si>
    <t>połaczenia telefoniczne z telefonu stacjonarnego UMiG w Lwówku w wrześniu 2020 + abomanment telefoniczny za październik 2020</t>
  </si>
  <si>
    <t>połaczenia telefoniczne z telefonu stacjonarnego UMiG w Lwówku w październiku 2020 + abomanment telefoniczny za listopad 2020</t>
  </si>
  <si>
    <t>11-116961-11200</t>
  </si>
  <si>
    <t>dostarczenie wody i odprowadzenie scieków UMiG: 2020.10.07 - 2020.11.06</t>
  </si>
  <si>
    <t>R/05159/2020</t>
  </si>
  <si>
    <t>09-11-2020</t>
  </si>
  <si>
    <t>zakup paliwa i mat ekploat. do sam. Ford Transit  oraz Renault Trafic w okresie 29.10.2020 do 31.10.2020 r.</t>
  </si>
  <si>
    <t>000007018/2020/0670/KK</t>
  </si>
  <si>
    <t>P 2982/20</t>
  </si>
  <si>
    <t xml:space="preserve">usługa transportowa kamienia i żużlu w miejscowości Bródki i Marszewo. </t>
  </si>
  <si>
    <t>F/62/20</t>
  </si>
  <si>
    <t>10.11.2020</t>
  </si>
  <si>
    <t>BRÓ, MAR</t>
  </si>
  <si>
    <t>Usługi Transportowe Bartosz Dariusz Kozłowski, Posadowo 44A, 64 - 310 Lwówek</t>
  </si>
  <si>
    <t>uporządkowanie terenów zielonych (działka nr 680) w miejscowości Lwówek</t>
  </si>
  <si>
    <t>zlecenie nr 298/2020</t>
  </si>
  <si>
    <t>09.10.2020</t>
  </si>
  <si>
    <t>FV/190/2020</t>
  </si>
  <si>
    <t>03.11.2020</t>
  </si>
  <si>
    <t>zakup pocztowych książek nadawczych na potrzeby Urzędu MIG Lwówek</t>
  </si>
  <si>
    <t>F000380112000251405U</t>
  </si>
  <si>
    <t>13.11.2020</t>
  </si>
  <si>
    <t>Rachunek 15/19/2020</t>
  </si>
  <si>
    <t>31.10.2020r.</t>
  </si>
  <si>
    <t>3/09/2020</t>
  </si>
  <si>
    <t>30.09.2020</t>
  </si>
  <si>
    <t>art. do drukarki</t>
  </si>
  <si>
    <t>FNS-235010/2020/09/00048</t>
  </si>
  <si>
    <t>28.09.2020</t>
  </si>
  <si>
    <t>ROBCOM Handel i Usługi Komputerowe R.Pędziwiatr UL.Wiśniowa 14 64-310 lwówek</t>
  </si>
  <si>
    <t>sprzęt komputerowy</t>
  </si>
  <si>
    <t>339/10/2020</t>
  </si>
  <si>
    <t>21.10.2020</t>
  </si>
  <si>
    <t>Stowarzyszenie Integracyjne Wspólnoty Barka Chudobczyce 27, 64-423 Lubosz k.Pniewy</t>
  </si>
  <si>
    <t>Utrzymanie zieleni -wykaszanie zieleni przy chodnikach wzdłuż Sali wiejskiej w miejscowości Zgierzynka w ramach zadania pn."Utrzymanie zieleni"</t>
  </si>
  <si>
    <t>zlecenie nr 254/2020</t>
  </si>
  <si>
    <t>Zakup trawy uniwersalnej do obsiania terenów zielonych w Sołectwie Jozefowo w ramach zadania pn. "Utrzymanie zieleni"</t>
  </si>
  <si>
    <t>zlecenie nr 253/2/2020</t>
  </si>
  <si>
    <t xml:space="preserve">Zakup oleju oraz żyłki do kosy spalinowej w celu jej konserwacji w ramach zadania pn. "Utrzymanie zieleni" </t>
  </si>
  <si>
    <t>zlecenie nr 253/2020</t>
  </si>
  <si>
    <t>Sklep Wielobranżowy Przemysław Wyrwał Rynek 13,64-310 Lwówek</t>
  </si>
  <si>
    <t>zlecenie nr 250/2/2020</t>
  </si>
  <si>
    <t>zlecenie nr 252/2020</t>
  </si>
  <si>
    <t>zlecenie nr 249/2/2020</t>
  </si>
  <si>
    <t>FV/2/2020/09</t>
  </si>
  <si>
    <t>305/V/2020</t>
  </si>
  <si>
    <t>F:2071/20</t>
  </si>
  <si>
    <t>18/2020</t>
  </si>
  <si>
    <t>1062K2/0740/20</t>
  </si>
  <si>
    <t>4856/2020</t>
  </si>
  <si>
    <t>16-11-2020</t>
  </si>
  <si>
    <t xml:space="preserve">Zakup wiązanek kwiatowych na miejsca pamięci w związku z dniem 1 listopada </t>
  </si>
  <si>
    <t>AGROCHEM ZAOPATRZENIE ROLNICTWA ul. Pniewska 45, Lwówek</t>
  </si>
  <si>
    <t xml:space="preserve">Zakup zniczy na miejsca pamięci w związku z dniem 1 i 11 listopada </t>
  </si>
  <si>
    <t>354/V/2020</t>
  </si>
  <si>
    <t>12-11-2020</t>
  </si>
  <si>
    <t xml:space="preserve">zakup sadzonek drzew gat. lipa drobnolistna, kasztanowiec zwyczajny w ilości 59 szt.  </t>
  </si>
  <si>
    <t>Umowa nr 10/2020, zlecenie nr 299/2020</t>
  </si>
  <si>
    <t>24.09.2020, 09.10.2020r.</t>
  </si>
  <si>
    <t>dokonanie nasadzeń 59 szt. drzewek gat. lipa drobnolistna, kasztanowiec na terenie gminy Lwówek</t>
  </si>
  <si>
    <t>Umowa nr 10/2020, zlecenie nr 300/2020</t>
  </si>
  <si>
    <t>57/2020</t>
  </si>
  <si>
    <t xml:space="preserve">posadzenie roślin w donicach w ilości 10 szt.na działce 313 w Lwówku. </t>
  </si>
  <si>
    <t>zlecenia 315/2020</t>
  </si>
  <si>
    <t>20.10.2020r.</t>
  </si>
  <si>
    <t xml:space="preserve">zakup sadzonek drzew gat. lipa drobnolistna, kasztanowiec zwyczajny w ilości 27szt.  </t>
  </si>
  <si>
    <t>Umowa nr 10/2020, zlecenie nr 288/2020</t>
  </si>
  <si>
    <t>48/2020</t>
  </si>
  <si>
    <t>dokonanie nasadzeń 27 szt. drzewek gat. lipa drobnolistna, kasztanowiec na terenie gminy Lwówek</t>
  </si>
  <si>
    <t>Umowa nr 10/2020, zlecenie nr 289/2021</t>
  </si>
  <si>
    <t>29.09.2021</t>
  </si>
  <si>
    <t>Umowa 207290</t>
  </si>
  <si>
    <t>Nr potwierdzenia 0003-16-87272</t>
  </si>
  <si>
    <t>kopia map ewidencyjnych dróg planowanych do złożenia o dofinansowanie z FOGR-u w 2021r (Linie, Pakosław)</t>
  </si>
  <si>
    <t>10139/2020</t>
  </si>
  <si>
    <t>PAK, LIN</t>
  </si>
  <si>
    <t>wypisy z rejedru gruntów dla dróg planowanych do złożenia o dofinansowanie z FOGR-u w 2021r (Linie)</t>
  </si>
  <si>
    <t>10182/2020</t>
  </si>
  <si>
    <t>wypis z rejedru gruntów dla dróg planowanych do złożenia o dofinansowanie z FOGR-u w 2021r (Pakosław)</t>
  </si>
  <si>
    <t>10183/2020</t>
  </si>
  <si>
    <t>Zakup artykułów malarskich w celu pomalowania ławek, barierek ochronnych na placu w sołectwie Chmielinko w ramach zadania pn. "Poprawa estetyki wsi"</t>
  </si>
  <si>
    <t>zlecenie nr 272/2020</t>
  </si>
  <si>
    <t>272/2020</t>
  </si>
  <si>
    <t xml:space="preserve">Przedsiębiorstwo Produkcyjno - Usługowo - Handlowe Zenon Dziamski Zgierzynka 22, 64-310 Lwówek </t>
  </si>
  <si>
    <t>Uporzadkowanie i wykaszanie terenów zielonych w miejscowości Zgierzynka w ramach zadania pn. "Utrzymanie zieleni"</t>
  </si>
  <si>
    <t>zlecenie nr 255/2020</t>
  </si>
  <si>
    <t>Ochotnicza Straż Pożarna, Konin 64-310 Lwówek</t>
  </si>
  <si>
    <t>Pielegnacja terenów zielonych na terenie Sołectwa Konin w ramach zadania pn. "Poprawa estetyki wsi"</t>
  </si>
  <si>
    <t>zlecenie nr 252/2/2020</t>
  </si>
  <si>
    <t>Zakład Gospodarki Komunalnej w Lwówku sp. z o.o. ul. Powstańców Wielkopolskich 40, 64-310 Lwówek</t>
  </si>
  <si>
    <t>Odbiór zmieszanych odpadów komunalnych z Sołectwa Brody w ramach zadania pn. "Poprawa estetyki wsi"</t>
  </si>
  <si>
    <t>760/09/2020</t>
  </si>
  <si>
    <t>27/09/2020</t>
  </si>
  <si>
    <t>S/3171/2020</t>
  </si>
  <si>
    <t>ChM</t>
  </si>
  <si>
    <t xml:space="preserve">dostarczenie wody i odprowadzenie scieków Szalety Miejskie: 2020.10.08-2020.11.10 </t>
  </si>
  <si>
    <t>R/05189/2020</t>
  </si>
  <si>
    <t>zakup paliwa i mat ekploat. do sam. Ford Transit  oraz Renault Trafic w okresie 01.11.2020 do 07.11.2020 r.</t>
  </si>
  <si>
    <t>zakup paliwa i mat ekploat. do sam. Ford Transit  oraz Renault Trafic w okresie 08.11.2020 do 14.11.2020 r.</t>
  </si>
  <si>
    <t>000007025/2020/0670/KK</t>
  </si>
  <si>
    <t>07-11-2020</t>
  </si>
  <si>
    <t>000007035/2020/0670/KK</t>
  </si>
  <si>
    <t>14-11-2020</t>
  </si>
  <si>
    <t>2/10/2020</t>
  </si>
  <si>
    <t>Primus 2020 Sp. z o.o., ul. Wójtowska 34, Poznań</t>
  </si>
  <si>
    <t>Przeprowadzenie procesu kontroli w ramach kontroli zarządczej w Gminie Lwówek za rok 2019</t>
  </si>
  <si>
    <t>01/Lwówek/2020</t>
  </si>
  <si>
    <t>18-11-2020</t>
  </si>
  <si>
    <t>1100/TCH/2020</t>
  </si>
  <si>
    <t>20-11-2020</t>
  </si>
  <si>
    <t>zakup środków czystości i środków ochronnych na potrzeby Urzędu</t>
  </si>
  <si>
    <t>FV/67/2020/11</t>
  </si>
  <si>
    <t>obsługa prawna w listopadzie 2020</t>
  </si>
  <si>
    <t>131/2020</t>
  </si>
  <si>
    <t>25-11-2020</t>
  </si>
  <si>
    <t>zakup znaków drogowych w ilości 13 szt.</t>
  </si>
  <si>
    <t>zlecenie nr 314/20</t>
  </si>
  <si>
    <t>FS-PH/80/11/2020</t>
  </si>
  <si>
    <t>Zakład Gospodarki Mieszkaniowej w Lwówku ul. Pniewska 58, 64-310 Lwówek</t>
  </si>
  <si>
    <t>Nota za zużycie wody i wywóz nieczystości płynnych z Sali wiejskiej w Sołectwie Konin w ramach działania pn. "Doposażenie i utrzymanie świetlicy wiejskiej"</t>
  </si>
  <si>
    <t>zlecenie nr 328/2020</t>
  </si>
  <si>
    <t>Przedsiębiorstwo Produkcyjno Usługowo Handlowe "MAX - GUM" Sławomir Gmiąt Chmielinko 19, 64-310 Lwówek</t>
  </si>
  <si>
    <t>Zakup art. (klej, styropian, zaprawa..) do odnowy przystanku w Sołectwie Chmielinko w ramach wykonania zadania pn.          " Poprawa estetyki wsi"</t>
  </si>
  <si>
    <t>zlecenie nr 320/2020</t>
  </si>
  <si>
    <t>P.H.U.MAX-TECH Dorota Łodyga Wytomyśl Szkolna 34B, 64-300 Nowy Tomyśl</t>
  </si>
  <si>
    <t>zlecenie nr 327/2020</t>
  </si>
  <si>
    <t>Zakład Ogólnobudowlany Franciszek Nowak ul. Szkolna 8, 64-308 Jabłonna</t>
  </si>
  <si>
    <t>Odnowa  - remont przystanku autobusowego znajdujacego się w Sołectwie Chmielinko w ramach działania pn. "Poprawa estetyki wsi"</t>
  </si>
  <si>
    <t>zlecenie nr 338/2020</t>
  </si>
  <si>
    <t>Zaklad Handlowo - Usługowy "A-Zet" Zenon Ciebielski Rynek 25,         64-310 Lwówek</t>
  </si>
  <si>
    <t>Zakup art. malarskich w celu odnowienia przystanku autobusowego znajdującego się w Sołectwie Chmielinko w ramach działania pn. "Poprawa estetyki wsi"</t>
  </si>
  <si>
    <t>zlecenie nr 337/2020</t>
  </si>
  <si>
    <t xml:space="preserve">Zakup nasion trawy w celu obsadzenia terenów zielonych w Sołectwie Konin w ramch zadania pn. "Poprawa estetyki wsi" </t>
  </si>
  <si>
    <t>zlecenie nr 340/2020</t>
  </si>
  <si>
    <t>Zakup paliwa w celu wykaszania terenów zielonych w Sołectwie Brody w ramach zadania pn. "Poprawa estetyki wsi"</t>
  </si>
  <si>
    <t>zlecenie nr 339/2020</t>
  </si>
  <si>
    <t xml:space="preserve">Kwiaty i Pola Architektura Krajobrazu Katarzyna Graczyk Dziewa 6/1, 88-133 Dąbrowa Biskupia </t>
  </si>
  <si>
    <t>Zakup roślin w celu obsadzenia terenów zielonych w Sołectwie Brody w ramach zadania pn. "Poprawa estetyki wsi"</t>
  </si>
  <si>
    <t>zlecenie nr 295/2020</t>
  </si>
  <si>
    <t>ZGM/2020/27</t>
  </si>
  <si>
    <t>3557/10/2020</t>
  </si>
  <si>
    <t>F/011/11/2020</t>
  </si>
  <si>
    <t>938/11/220</t>
  </si>
  <si>
    <t>357/V/2020</t>
  </si>
  <si>
    <t>I20540B02001738</t>
  </si>
  <si>
    <t>3/11</t>
  </si>
  <si>
    <t>Zakup opału (pellet drzewny) do ogrzewania świetlicy wiejskiej w Sołectwie Konin w ramach działania pn. "Doposażenie i utrzymanie swietlicy wiejskiej"</t>
  </si>
  <si>
    <t>Zakład Gospodarki Komunelnalnej w Lwówku Sp. z o.o.</t>
  </si>
  <si>
    <t xml:space="preserve">kupno wody do założenia i pielęgnacji zieleni, utzrymania fontanna, kurtyny wodnej - Rynek </t>
  </si>
  <si>
    <t>umowa nr ZGK/00147/2020</t>
  </si>
  <si>
    <t>19.11.2020</t>
  </si>
  <si>
    <t>25.11.2020</t>
  </si>
  <si>
    <t>R/05242/2020</t>
  </si>
  <si>
    <t>potwierdzam zakup tablicy informacyjnej, informującej o dofinansownaiu przebudowy drogi w Lipce Wielkiej z UMWW</t>
  </si>
  <si>
    <t>170/2020</t>
  </si>
  <si>
    <t>27.11.2020</t>
  </si>
  <si>
    <t>potwierdzam zakup tablicy informacyjnej, informującej o projektu w ramach PWW Posadowo</t>
  </si>
  <si>
    <t>zakup paliwa i mat ekploat. do sam. Ford Transit  oraz Renault Trafic w okresie 15.11.2020 do 19.11.2020 r.</t>
  </si>
  <si>
    <t>000007045/2020/0670/KK</t>
  </si>
  <si>
    <t>19-11-2020</t>
  </si>
  <si>
    <t>721,21</t>
  </si>
  <si>
    <t>telefony komórkowe od 26.10.2020 do 25.11.2020</t>
  </si>
  <si>
    <t>20110898978542</t>
  </si>
  <si>
    <t>26-11-2020</t>
  </si>
  <si>
    <t xml:space="preserve">dostarczenie wody i odprowadzenie scieków kontener sanitarny Szalety: 2020.08.01-2020.11.20 </t>
  </si>
  <si>
    <t>R/05243/2020</t>
  </si>
  <si>
    <t xml:space="preserve">dostarczenie wody i odprowadzenie scieków budynek usługowy Rynek: 2020.11.18-2020.11.20 </t>
  </si>
  <si>
    <t>R/05241/2020</t>
  </si>
  <si>
    <t>Paliwo gazowe Szalety Miejskie, odczyt rzeczywisty 18-09-2020 do 18-11-2020</t>
  </si>
  <si>
    <t>1538817/6/2020/F</t>
  </si>
  <si>
    <t>Powiatowy Ośrodek Dokumentacji Geodezyjnej i Kartograficznej w Nowym Tomyślu</t>
  </si>
  <si>
    <t>Uproszczony wypis z rejestru gruntu</t>
  </si>
  <si>
    <t>10421/2020</t>
  </si>
  <si>
    <t>26.11.2020</t>
  </si>
  <si>
    <t>10420/2020</t>
  </si>
  <si>
    <t>Kopia map ewidencyjnych dróg planowanych do złożenia o dofinansowanie dla drzewek miododajnych (Lwówek, Posadowo)</t>
  </si>
  <si>
    <t>24.11.2020</t>
  </si>
  <si>
    <t>LWÓ, POS</t>
  </si>
  <si>
    <t xml:space="preserve">Wykonanie projektów decyzji o warunkach zabudowy, inwestycji celu publicznego oraz decyzji o zmianie decyzji o warunkach zabudowy wraz z analizą urbanistyczną w łącznej ilości 14 szt. </t>
  </si>
  <si>
    <t>Umowa 01/2020/JK</t>
  </si>
  <si>
    <t>10351/2021</t>
  </si>
  <si>
    <t>4/11/2020</t>
  </si>
  <si>
    <t>Zakład Gospodarko Komunalnej w Lwówku Sp. z o. o. ul. Powstańców Wlkp. 40, 64-310 Lwówek</t>
  </si>
  <si>
    <t>odbiór odpadów komunalnych z UMiG Lwówek , listopad 2020 r.</t>
  </si>
  <si>
    <t>S/3872/2020</t>
  </si>
  <si>
    <t>Inkaso opłaty targowej za  listopad 2020</t>
  </si>
  <si>
    <t>ZGM/2020/28</t>
  </si>
  <si>
    <t>01-12-2020</t>
  </si>
  <si>
    <t>zakup wody zródlanej do konsumpcji w miesiącu listopadzie 2020</t>
  </si>
  <si>
    <t>31/10495420</t>
  </si>
  <si>
    <t>23-11-2020</t>
  </si>
  <si>
    <t>11/624/20</t>
  </si>
  <si>
    <t>30-11-2020</t>
  </si>
  <si>
    <t>Koszty MPKZP za IV kw 2020</t>
  </si>
  <si>
    <t>449</t>
  </si>
  <si>
    <t>Zakup kruszywa betonowego w ilości 180 ton na bierzące utrzymanie dróg w obrębie miejscowości Lwówek.</t>
  </si>
  <si>
    <t>zlecenie nr 359/2020</t>
  </si>
  <si>
    <t>01.12.2020</t>
  </si>
  <si>
    <t>122/PN/12/2020</t>
  </si>
  <si>
    <t>03.12.2020</t>
  </si>
  <si>
    <t>Wbudowanie kruszywa betonowego w ilości 180 ton na bierzące utrzymanie dróg w obrębie miejscowości Lwówek.</t>
  </si>
  <si>
    <t>zlecenie nr 360/2020</t>
  </si>
  <si>
    <t>123/PN/12/2020</t>
  </si>
  <si>
    <t>Usunięcie drzewa w miejscowości Chmielinko dz. nr ewid. 217 teren gminy Lwówek.</t>
  </si>
  <si>
    <t>zlecenie nr 361/2020</t>
  </si>
  <si>
    <t>121/PN/12/2020</t>
  </si>
  <si>
    <t xml:space="preserve">Usługi Budowlane Piotr Jarnut Grobla 7, 64-310 Lwówek </t>
  </si>
  <si>
    <t>Czyszczenie stawu w Sołectwie Józefowo w ramach działania pn.                           " Poprawa estetyki ws"</t>
  </si>
  <si>
    <t xml:space="preserve">zlecenie nr 348/2020 </t>
  </si>
  <si>
    <t>Tartak Zębowo sp. z o.o. sp. komandytowa Zebowo ul. Przemysłowa 8, 64-310 Lwówek</t>
  </si>
  <si>
    <t>Zakup opału do Sali wiejskiej w Sołectwie Józefowo w ramach zadania pn.                " Doposażenie, utrzymnie Sali wiejskiej"</t>
  </si>
  <si>
    <t>zlecenie nr 353/2020</t>
  </si>
  <si>
    <t>INSTAL-BIL Zbigniew Bilewski Zygmuntowo 3/4 64-310 Zygmuntowo</t>
  </si>
  <si>
    <t>Naprawa oświetlenia na placu przy świetlicy wiejskiej w Grońsku w ramach działania pn. "Poprawa estetyki wsi"</t>
  </si>
  <si>
    <t>zlecenie nr 353/2/2020</t>
  </si>
  <si>
    <t>Ułożenie Kostki Brukowej Wiesław Grzelewski Młynowska 4F, 64-550 Duszniki</t>
  </si>
  <si>
    <t xml:space="preserve">Ułożenie krawężników i wysypanie kamyszka na placu między salą wiejską a placem zabaw w Sołectwie Zgierzynka w ramach działania pn. "Poprawa estetyki wsi" </t>
  </si>
  <si>
    <t>zlecenie nr 351/20200</t>
  </si>
  <si>
    <t>S/3871/2020</t>
  </si>
  <si>
    <t>1/11/2020</t>
  </si>
  <si>
    <t>F/2020/11/0185</t>
  </si>
  <si>
    <t>1/12/2020</t>
  </si>
  <si>
    <t>Blacharstwo Dekarstwo Michał Sznytka Pakosław 49, 64-310 Lwówek</t>
  </si>
  <si>
    <t>Ocieplenie dachu świetlicy wiejskiej w Sołectwie Zgierzynka w ramach zadania pn. "Doposażenie, utrzymanie Sali wiejskiej"</t>
  </si>
  <si>
    <t>zlecenie nr 355/2020</t>
  </si>
  <si>
    <t xml:space="preserve">Zakład Stolarski Mirosław Bogacz ul. Leśna 45, 62-081 Przeźmierowo </t>
  </si>
  <si>
    <t>Montaż oraz wykonanie szafek kuchennych oraz stołu roboczego do Sali wiejskiej w Sołectwie Krzywy Las w ramach zadania pn. " Utrzymanie i doposażenie Sali wiejskiej"</t>
  </si>
  <si>
    <t>zlecenie nr 344/2020</t>
  </si>
  <si>
    <t>Zakład Usługowo- Handlowy Mariusz Jędrzejczak ul. Kasztanowa 11, 64-310 Lwówek</t>
  </si>
  <si>
    <t>Poprawa infrastruktury na placu rekreacyjnym w Sołectwie Bródki w ramach zadania pn. "Popraw estetyki wsi"</t>
  </si>
  <si>
    <t>zlecenie nr 341/2020</t>
  </si>
  <si>
    <t xml:space="preserve">Ułożenie kostkipoz - bruk na przystanku autobusowym oraz wykonanie izolacji pokrycia dachowego przystanku w ramach zadani pn. Poprawa estetyki wsi" </t>
  </si>
  <si>
    <t>zlecenie nr 329/2020</t>
  </si>
  <si>
    <t>Dostawa Kruszywa betonowego na bierzące utrzymanie dróg w Sołectwie Konin w ramach zadania pn. " Remont i utrzymanie dróg"</t>
  </si>
  <si>
    <t>zlecenie nr 334/2020</t>
  </si>
  <si>
    <t>2/12/2020</t>
  </si>
  <si>
    <t>113/PN/12/2020</t>
  </si>
  <si>
    <t>114/PN/12/2020</t>
  </si>
  <si>
    <t>115/PN/12/2020</t>
  </si>
  <si>
    <t>KRL</t>
  </si>
  <si>
    <t>AK GROUP - Aleksandra Kuciel os. Leśne 4D/60, 62-028 Koziegłowy</t>
  </si>
  <si>
    <t>Zakup art. florystycznych w celu doposazenia Sali wiejskiej w Sołectwie Grońsko w ramach zadania pn. " Utrzymanie i doposażenie Sali wiejskiej"</t>
  </si>
  <si>
    <t>zlecenie nr 364/2020</t>
  </si>
  <si>
    <t>01/12/2020</t>
  </si>
  <si>
    <t>603/20</t>
  </si>
  <si>
    <t>03/12/2020</t>
  </si>
  <si>
    <t>EXPONDO Enabling Smarter Business Kopenicker Str. 54, 10179 Berlin Niemcy</t>
  </si>
  <si>
    <t>Zakup warnika do wody 30l ze stali nierdzewnej  w celu doposażenia biesiadnika w miejscowości Brody</t>
  </si>
  <si>
    <t>zlecenie nr 349/2020</t>
  </si>
  <si>
    <t>1414543</t>
  </si>
  <si>
    <t>Zakup materiałów do utrzymania porządku i zieleni w mieście, oraz środków biobójczych</t>
  </si>
  <si>
    <t>14/2020</t>
  </si>
  <si>
    <t>195/12/2020</t>
  </si>
  <si>
    <t>363/V2020</t>
  </si>
  <si>
    <t>08-12-2020</t>
  </si>
  <si>
    <t>Atut P.W. Spółka z o.o., Ul. Krystyny 30A, Rakoniewice, Przyłęk 125A, Nowy Tomyśl</t>
  </si>
  <si>
    <t>zakup paliwa i mat ekploat. do sam. Ford Transit  oraz Renault Trafic w okresie 23.11.2020 do 27.11.2020 r.</t>
  </si>
  <si>
    <t>P.U.H. - MEDAR, Dariusz Kędzia, Ul. Polna 34, Lwówek</t>
  </si>
  <si>
    <t>Naprawa i sezonowa wymiana kół w pojazdach gminnych</t>
  </si>
  <si>
    <t>A20670D61000012</t>
  </si>
  <si>
    <t>195</t>
  </si>
  <si>
    <t>dostarczenie wody i odprowadzenie scieków UMiG: 2020.11.06 - 2020.12.08</t>
  </si>
  <si>
    <t>R/05345/2020</t>
  </si>
  <si>
    <t>dopłata do wody i ścieków od 2020.11.01 do 2020.11.30</t>
  </si>
  <si>
    <t>korespondencja pocztowa z UMiG z listopada 2020</t>
  </si>
  <si>
    <t>F45683P1120SFAKBMJ</t>
  </si>
  <si>
    <t>03-12-2020</t>
  </si>
  <si>
    <t>dzierżawa urządzeń za listopad 2020</t>
  </si>
  <si>
    <t>90178717</t>
  </si>
  <si>
    <t>27-11-2020</t>
  </si>
  <si>
    <t>Paliwo gazowe Urząd odczyt rzeczywisty 30-10-2020 do 29-11-2020</t>
  </si>
  <si>
    <t>1541809/12/2020/F</t>
  </si>
  <si>
    <t>konserwacja zegara miejskiego - listopadzie 2020r.</t>
  </si>
  <si>
    <t>F 093/11/2020</t>
  </si>
  <si>
    <t>Kosztorysowanie, projektowanie i nadzór budowlany Roman Trzybiński Zębowo, ul. Kwiatowa 17</t>
  </si>
  <si>
    <t>wykonanie inwentaryzacji budynku mieszkalnego w Lwówku, ul. Aleje E. Sczanieckiej 33</t>
  </si>
  <si>
    <t>wycena lokalu mieszkalnego w Lwówku, ul. Al.. E. Sczanieckiej 33/4</t>
  </si>
  <si>
    <t>wycena działki nr 548/1 poł. w Lwówku, ul. Parkowa</t>
  </si>
  <si>
    <t>wycena działki nr 349/3, 349/4 i 354/2</t>
  </si>
  <si>
    <t>Usługi geodezyjno-kartograficzne Maciej Górny, Pniewy, ul. Strzelecka 20</t>
  </si>
  <si>
    <t>wykonanie podziału geodezyjnego działki nr 218/1 poł. w Lwówku</t>
  </si>
  <si>
    <t>wykonanie podziału geodezyjnego działki nr 935/29 poł. w Lwówku (ulica Modrakowa)</t>
  </si>
  <si>
    <t>Starosta Nowotomyski, ul. Poznańska 33, Nowy Tomyśl</t>
  </si>
  <si>
    <t>wypis z rejestru gruntów i wyrys z mapy ewidencyjnej</t>
  </si>
  <si>
    <t>02.06.2020</t>
  </si>
  <si>
    <t>wycena działki nr 243/4 poł. w Koninie</t>
  </si>
  <si>
    <t>wycena działki nr 935/38 poł. w Lwówku, ul. Modrakowa</t>
  </si>
  <si>
    <t>wypis z rejestru gruntów</t>
  </si>
  <si>
    <t>wypis z karetoteki budynków</t>
  </si>
  <si>
    <t>Ryszard Piechowiak Notariusz w Nowym Tomyslu, ul. T. Kościuszki 3, Nowy Tomysl</t>
  </si>
  <si>
    <t>Akt notarialny ws. sprostowania udziałów</t>
  </si>
  <si>
    <t>Rep. A 8048/2020</t>
  </si>
  <si>
    <t>02.10.2020</t>
  </si>
  <si>
    <t>Akt notarialny - umowa przejęcia drogi dz. 936/11</t>
  </si>
  <si>
    <t>Rep. A 8187/2020</t>
  </si>
  <si>
    <t>06.10.2020</t>
  </si>
  <si>
    <t>Nasz Dzień po Dniu Tygodnik, Nowy Tomyśl</t>
  </si>
  <si>
    <t>zamieszczenie ogłoszenia prasowego</t>
  </si>
  <si>
    <t>Akt notarialny - umowa zakupu nieruchomości</t>
  </si>
  <si>
    <t>Rep. A 9093/2020</t>
  </si>
  <si>
    <t>06.11.2020</t>
  </si>
  <si>
    <t>zlecenie 453/2019</t>
  </si>
  <si>
    <t>zlecenie 58/2020</t>
  </si>
  <si>
    <t>zlecenie 59/2020</t>
  </si>
  <si>
    <t>zlecenie 109/2020</t>
  </si>
  <si>
    <t>zlecenie 61/2020</t>
  </si>
  <si>
    <t>zlecenie 62/2020</t>
  </si>
  <si>
    <t>zlecenie 117/2020</t>
  </si>
  <si>
    <t>zlecenie 141/2020</t>
  </si>
  <si>
    <t>zlecenie 237/2020</t>
  </si>
  <si>
    <t>zlecenie 238/2020</t>
  </si>
  <si>
    <t>zlecenie 239/2020</t>
  </si>
  <si>
    <t>zlecenie 262/2020</t>
  </si>
  <si>
    <t>zlecenie 263/2020</t>
  </si>
  <si>
    <t>zlecenie 264/2020</t>
  </si>
  <si>
    <t>zlecenie 319/2020</t>
  </si>
  <si>
    <t>19.03.2020</t>
  </si>
  <si>
    <t>JW/77/2020</t>
  </si>
  <si>
    <t>JW./77/2020</t>
  </si>
  <si>
    <t>JW./104/2020</t>
  </si>
  <si>
    <t>F 0035/2020</t>
  </si>
  <si>
    <t>F 0034/2020</t>
  </si>
  <si>
    <t>5251/2020</t>
  </si>
  <si>
    <t>15.06.2020</t>
  </si>
  <si>
    <t>JW./141/2020</t>
  </si>
  <si>
    <t>07.09.2020</t>
  </si>
  <si>
    <t>7897/2020</t>
  </si>
  <si>
    <t>8723/2020</t>
  </si>
  <si>
    <t>8726/2020</t>
  </si>
  <si>
    <t>8727/2020</t>
  </si>
  <si>
    <t>209/2020</t>
  </si>
  <si>
    <t>740/NT/2020</t>
  </si>
  <si>
    <t>248/2020</t>
  </si>
  <si>
    <t>Usługa dostępu do Internetu dla jednosteg organizacyjnych gminy Lwówek w okresie 2020-12-01 do 2020-12-31</t>
  </si>
  <si>
    <t>945/12/2020</t>
  </si>
  <si>
    <t>10-12-2020</t>
  </si>
  <si>
    <t>potwierdzam zakup tablicy informacyjnej, informującej o dofinansowanie z PROW drogi Konin-Zgierzynka</t>
  </si>
  <si>
    <t>182/2020</t>
  </si>
  <si>
    <t>10.12.2020</t>
  </si>
  <si>
    <t>opłata za wyłapywanie i utrzymanie psów w schronisku "Zwierzakowo" w Posadówku - listopad 2020 r.</t>
  </si>
  <si>
    <t>01/12/20</t>
  </si>
  <si>
    <t>połaczenia telefoniczne z telefonu stacjonarnego UMiG w Lwówku w listopadzie 2020 + abomanment telefoniczny za grudzień 2020</t>
  </si>
  <si>
    <t>11-131624-12200</t>
  </si>
  <si>
    <t>zakup materiałów biurowych na potrzeby pracowników Urzędu, w celu przeprowadzenia PSR 2020 i NSLiM 2021</t>
  </si>
  <si>
    <t>12/341/20</t>
  </si>
  <si>
    <t>699,24</t>
  </si>
  <si>
    <t>FV/36/2020/12</t>
  </si>
  <si>
    <t>11-12-2020</t>
  </si>
  <si>
    <t>Maciej PiechowiakMa</t>
  </si>
  <si>
    <t>zakup paliwa i mat ekploat. do sam. Ford Transit  oraz Renault Trafic w okresie 01.12.2020 do 07.12.2020 r.</t>
  </si>
  <si>
    <t>A20670D61000027</t>
  </si>
  <si>
    <t>Rachunek 17/21/2020</t>
  </si>
  <si>
    <t>30.11.2020r.</t>
  </si>
  <si>
    <t xml:space="preserve"> materiały biurowe</t>
  </si>
  <si>
    <t>L/354/20</t>
  </si>
  <si>
    <t>15.12.2020</t>
  </si>
  <si>
    <t>usunięcie kolizji przebudowywanej drogi gminnej - ul. Wittmanna w Lwówku z istniejącą siecią knalizacji sanitarnej wraz z wymianą  przyłączy</t>
  </si>
  <si>
    <t>325/2020</t>
  </si>
  <si>
    <t>57/12/2020</t>
  </si>
  <si>
    <t>14.12.2020</t>
  </si>
  <si>
    <t>przełożenie dodatkowej kostki i przełożenie istniejącej na posesjach przylegających do przebudowywanej ul. Wittmanna, w celu dostosowania do nowej niwelety</t>
  </si>
  <si>
    <t>375/2020</t>
  </si>
  <si>
    <t>58/12/2020</t>
  </si>
  <si>
    <t>BAŁTYKGAZ Sp. z o.o., ul. Sobieskiego 5, 84-230 Rumia</t>
  </si>
  <si>
    <t>zakup gazu PROPOAN-BUTAN 2300l do ogrzewania Sali wiejskije w Pakosławiu</t>
  </si>
  <si>
    <t>00200C0559</t>
  </si>
  <si>
    <t>07.12.2020</t>
  </si>
  <si>
    <t>07-11210-20</t>
  </si>
  <si>
    <t>17.09.2020</t>
  </si>
  <si>
    <t>usunięcie zakrzaczeń przy drogach gminnych w Chmielince</t>
  </si>
  <si>
    <t>326/2020</t>
  </si>
  <si>
    <t>36/2020</t>
  </si>
  <si>
    <t>remonty bieżące chodników</t>
  </si>
  <si>
    <t>374/2020</t>
  </si>
  <si>
    <t>BRÓ, LIN, KON</t>
  </si>
  <si>
    <t>Pełnienie funkcji inspektora nadzoru inwestorskiego nad realizacją "Przebudowy drogi 353847P w m. Konin w kierunku Zgierzynki (do DK92)"</t>
  </si>
  <si>
    <t>06/KP/2020</t>
  </si>
  <si>
    <t>FV/8/2020</t>
  </si>
  <si>
    <t>16.12.2020</t>
  </si>
  <si>
    <t>montaz instalacji gazu płynnego przy świetlicy w Pakosławiu (zbiornik 2700l)</t>
  </si>
  <si>
    <t>00200C0575</t>
  </si>
  <si>
    <t>FIRMA HANDLOWO USŁUGOWA "ELTOM" TOMASZ JARNUT ul. Pniewska 1, Lwówek</t>
  </si>
  <si>
    <t>Zakup AGD i srodków czystości na potrzeby Urzędu</t>
  </si>
  <si>
    <t>F 098/12/2020</t>
  </si>
  <si>
    <t>09-12-2020</t>
  </si>
  <si>
    <t>Zakład Gospodarki Komunalnej w Lwówku Sp. Z o.o., ul. Powstańców Wlkp. 40, Lwówek</t>
  </si>
  <si>
    <t>FV/01332/2020</t>
  </si>
  <si>
    <t>18-12-2020</t>
  </si>
  <si>
    <t>wykonanie okresowego przeglądu samochodu Ford Transit do przewozu osób niepełnosprawnych</t>
  </si>
  <si>
    <t>obsługa prawna w grudniu 2020</t>
  </si>
  <si>
    <t>145/2020</t>
  </si>
  <si>
    <t>16-12-2020</t>
  </si>
  <si>
    <t>Usługi geodezyjno-kartograficzne Zbigniew Ochla, Pniewy, ul. Felickiego 17</t>
  </si>
  <si>
    <t>Wykonnaie mapy inwentaryzacynej Parku w Chmielince</t>
  </si>
  <si>
    <t>387/2020</t>
  </si>
  <si>
    <t>4/12/2020</t>
  </si>
  <si>
    <t>życzenia świąteczno-noworoczne dla mieszkańców gminy Lwówek</t>
  </si>
  <si>
    <t>zlecenie 367/2020</t>
  </si>
  <si>
    <t>3.12.2020</t>
  </si>
  <si>
    <t>836/NT/2020</t>
  </si>
  <si>
    <t>21.12.2020</t>
  </si>
  <si>
    <t>F000840122000251405U</t>
  </si>
  <si>
    <t>18.12.2020</t>
  </si>
  <si>
    <t>L/359/20</t>
  </si>
  <si>
    <t>nadzór inwestorski nad realizacją przebudowy drogi linie-Zębowo, ul. Długiej w Zębowie i Grońsko-Skowrosnkowo</t>
  </si>
  <si>
    <t>07/KP/2020</t>
  </si>
  <si>
    <t>FV/9/2020</t>
  </si>
  <si>
    <t>ZĘB, LIN, GRO</t>
  </si>
  <si>
    <t>Szkolenie Online "Wymiar oraz pobór podatków i opłat lokalnych w 2021 r.", które odbyło się 10 grudnia 2020 r.</t>
  </si>
  <si>
    <t>9443/12/2020/FV</t>
  </si>
  <si>
    <t>14.12.2020 r.</t>
  </si>
  <si>
    <t>prenumerata tygodnika "Nasz Dzień po Dniu"</t>
  </si>
  <si>
    <t>037/34/2020</t>
  </si>
  <si>
    <t>22.12.2020</t>
  </si>
  <si>
    <t>Zakład Usług Projektowych i Inwestycyjnych Maria i Waldemar Pięta, ul. Targowa 2 Nowy Tomyśl</t>
  </si>
  <si>
    <t>usługa nadzoru inwestorskiego nad realizacją "Przebudowy ulicy Stefana Wittmanna w Lwówku wraz z odwodnieniem"</t>
  </si>
  <si>
    <t>03/KP/2020</t>
  </si>
  <si>
    <t>16/12/2020</t>
  </si>
  <si>
    <t>Dariusz Kapustka, ul. Sadowa 38, 64-300 Nowy Tomyśl</t>
  </si>
  <si>
    <t>zakup 3 gaśnic 6kg na wyposażenie Sali wiejskije w Pakosławiu</t>
  </si>
  <si>
    <t>23.12.2020</t>
  </si>
  <si>
    <t>P.U.H. KAZIMIERZ Eliza Bąblińska-Masztalerz, ul. Piłsudskiego 4, Nowy Tomyśl</t>
  </si>
  <si>
    <t>zakup kalendarzy biurowych na potrzeby Urzedu</t>
  </si>
  <si>
    <t xml:space="preserve">Zakup maseczek ochronnych w celu zabezpieczenia przed Koronawirusem </t>
  </si>
  <si>
    <t>237/2020</t>
  </si>
  <si>
    <t>FV/70/2020/12</t>
  </si>
  <si>
    <t>22-12-2020</t>
  </si>
  <si>
    <t>FV/77/2020/12</t>
  </si>
  <si>
    <t>23-12-2020</t>
  </si>
  <si>
    <t>FV/55/2020/12</t>
  </si>
  <si>
    <t>17-12-2020</t>
  </si>
  <si>
    <t>zakup paliwa i mat ekploat. do sam. Ford Transit  oraz Renault Trafic w okresie 09.12.2020 do 11.12.2020 r.</t>
  </si>
  <si>
    <t>A20670D61000037</t>
  </si>
  <si>
    <t>15-12-2020</t>
  </si>
  <si>
    <t>zlecenie 356/2020</t>
  </si>
  <si>
    <t>1.12.2020</t>
  </si>
  <si>
    <t>Polskie Radio Regionalna Rozgłośnia w Poznaniu Radio Poznań SA</t>
  </si>
  <si>
    <t>zlecenie 357/2020</t>
  </si>
  <si>
    <t>FVS2020/0013846/BPO</t>
  </si>
  <si>
    <t>60/12/2020/RM</t>
  </si>
  <si>
    <t>24.12.2020</t>
  </si>
  <si>
    <t xml:space="preserve">wykonanie projektów decyzji o warunkach zabudowy, inwestycji celu publicznego oraz decyzji o zmianie decyzji o warunkach zabudowy wraz z analizą urbanistyczną w łącznej ilości 14 szt. </t>
  </si>
  <si>
    <t>7/12/2020</t>
  </si>
  <si>
    <t>Przedsiębiorstwo Produkcyjno Usługowo Handlowe Krzych - Pol , Glinna 17 A, 64 - 300 Nowy Tomyśl</t>
  </si>
  <si>
    <t>Mechaniczne profilowanie wraz z zagęszczeniem przez wałowanie w ilości 8 250m dróg gminnych w obrębie miejscowości Zębowo-Linie.</t>
  </si>
  <si>
    <t>zlecenie nr 392/2020</t>
  </si>
  <si>
    <t>umowa nr 01/2020/JK</t>
  </si>
  <si>
    <t>FAS/140/2020</t>
  </si>
  <si>
    <t>ZĘB, LIN</t>
  </si>
  <si>
    <t>zakup paliwa i mat ekploat. do sam. Ford Transit  oraz Renault Trafic w okresie 15.12.2020 do 21.12.2020 r.</t>
  </si>
  <si>
    <t>A20670D61000047</t>
  </si>
  <si>
    <t>odbiór odpadów komunalnych z UMiG Lwówek, grudzień 2020 r.</t>
  </si>
  <si>
    <t>S/4228/2020</t>
  </si>
  <si>
    <t>nabycie żetonów do mycia samochodów gminnych w myjni samochodowej</t>
  </si>
  <si>
    <t>561/2020</t>
  </si>
  <si>
    <t>Wznowienie znaków granicznych pasa drogowego działka nr ewid. 232/2 w obrębie miejscowości Józefowo.</t>
  </si>
  <si>
    <t>zlecenie nr 266/2020</t>
  </si>
  <si>
    <t>F 0055/2020</t>
  </si>
  <si>
    <t>Zakład Usługowo-Handlowy Mariusz Jędrzejczak</t>
  </si>
  <si>
    <t>Usunięcie 8 szt. korzeni drzew z pasów  drogowych dróg gminnych w Koninie, Bródkach i Wymyślance wraz z zasypaniem wyrwy po usuniętych korzeniach.</t>
  </si>
  <si>
    <t>zlecenie nr 386/2020</t>
  </si>
  <si>
    <t>124/PN/12/2020</t>
  </si>
  <si>
    <t>Księgarnia Wojciech Kałużny, ul. 3 go stycznia 3, 64 - 310 Lwówek</t>
  </si>
  <si>
    <t>Zakup koszulek formatu A3.</t>
  </si>
  <si>
    <t>173/K/20</t>
  </si>
  <si>
    <t>R/04710/2020</t>
  </si>
  <si>
    <t>BRÓ,CHM, WŁA</t>
  </si>
  <si>
    <t>R/05076/2020</t>
  </si>
  <si>
    <t>GRO, KOM, KRL, ZĘB, K-G, PAK, ZGI</t>
  </si>
  <si>
    <t>R/05095/2020</t>
  </si>
  <si>
    <t>R/05252/2020</t>
  </si>
  <si>
    <t>R/05270/2020</t>
  </si>
  <si>
    <t>30.11.2020</t>
  </si>
  <si>
    <t>R/05501/2020</t>
  </si>
  <si>
    <t>R/05565/2020</t>
  </si>
  <si>
    <t>Ortus Mariusz Kucharski, ul. Jęczmienna 18, 64-100 Leszno</t>
  </si>
  <si>
    <t>opracowanie dokumentacji opisowej i graficznej dot. aglomeracji Lwówek</t>
  </si>
  <si>
    <t>zlecenie nr 332/2020</t>
  </si>
  <si>
    <t>opłata za wyłapywanie i utrzymanie psów w schronisku "Zwierzakowo" w Posadówku - grudzień 2020, opłata ryczałtowa+dodatkowa</t>
  </si>
  <si>
    <t>09/12/20</t>
  </si>
  <si>
    <t>28.12.2020</t>
  </si>
  <si>
    <t>telefony komórkowe od 26.11.2020 do 25.12.2020</t>
  </si>
  <si>
    <t>20120965417355</t>
  </si>
  <si>
    <t>26-12-2020</t>
  </si>
  <si>
    <t>EKOS Poznań Sp. z o. o. ul. Krańcowa 12, 61-022 Poznań</t>
  </si>
  <si>
    <t>analiza ścieków wraz z poborem próbki - teren zamkniętego składowiska</t>
  </si>
  <si>
    <t>zlecenie nr 358/2020</t>
  </si>
  <si>
    <t>0486/12/2020</t>
  </si>
  <si>
    <t>29.12.2020</t>
  </si>
  <si>
    <t>zakup kotła gazowego do Sali wiejskiej w Zgierzynce w ramach nagrowy w konkursie na działania proekologiczne</t>
  </si>
  <si>
    <t>413/2020</t>
  </si>
  <si>
    <t>F/016/12/20</t>
  </si>
  <si>
    <t>Inkaso opłaty targowej za  grudzień 2020</t>
  </si>
  <si>
    <t>ZGM/2020/38</t>
  </si>
  <si>
    <t>30-12-2020</t>
  </si>
  <si>
    <t>17/2020</t>
  </si>
  <si>
    <t>29-12-2020</t>
  </si>
  <si>
    <t>Zakup opału do Sali wiejskiej w miejscowości Chmielinko w ramach zadania pn. "Utrzymanie i doposażenie Sali"</t>
  </si>
  <si>
    <t>zlecenie nr 372/2020</t>
  </si>
  <si>
    <t>IBS Inwestycje Sp. z o.o. Sp. K. ul. Św. Jacka Odrowąża 15, 03-310 Warszawa</t>
  </si>
  <si>
    <t xml:space="preserve">Wykonanie przeglądu budowlanego "Biesiadnika" oraz placu zabaw w Sołectwie Brody w ramach zadania pn."Doposażenie i utrzymanie biesiadnika" </t>
  </si>
  <si>
    <t>zlecenie nr 365/2020</t>
  </si>
  <si>
    <t>Sklep Wielobranżowy "METAL-INSTAL" Danuta Ciebielska 64-310 Lwówek ul. Średnia 1</t>
  </si>
  <si>
    <t>Zakup akcesoriów do kosy spalinowej w celu wykaszania terenów zielonych w Sołectwie Bródki w ramach zadania pn."Utrzymanie zieleni wiejskiej"</t>
  </si>
  <si>
    <t>BALDA Sp. z o.o. 64-360 Zbąszyń, Strzyżewo 171</t>
  </si>
  <si>
    <t>Zakup płyt drogowych betonowych dla Sołectwa Zygmuntowo w ramach zadania pn."Remont i utrzymanie dróg"</t>
  </si>
  <si>
    <t>zlecenie nr 333/2020</t>
  </si>
  <si>
    <t>Montaż i dostarczenie choinki w biesiadniku znajdującym się w Sołectwie Brody w ramach zadania pn." Doposażenie i utrzymanie biesiadnika"</t>
  </si>
  <si>
    <t>zlecenie nr 371/2020</t>
  </si>
  <si>
    <t>KATUS Szymon Ratajczak Linie 64-310 Lwówek</t>
  </si>
  <si>
    <t>zlecenie nr 370/2020</t>
  </si>
  <si>
    <t>Usługi Ogólnobudowlane BRUK-MAG Szałek Przemysław Władysławowo 36, 64-310 Lwówek</t>
  </si>
  <si>
    <t>Ułożenie kostki poz - bruk na placu przy Sali wiejskiej w Sołectwie Grońsko w ramach wykonania zadania pn. " Poprawa estetyki wsi - modernizacja placu przy Sali wiejskiej"</t>
  </si>
  <si>
    <t>zlecenie nr 363/2020</t>
  </si>
  <si>
    <t>Ułożenie kostki poz - bruk przy boboczu drogi Gminnej w Sołectwie Grońsko w ramach wykonania zadania pn. "Utrzymanie dróg"</t>
  </si>
  <si>
    <t>zlecenie nr 380/2020</t>
  </si>
  <si>
    <t>GASTROMIX II S.C.Waldemar Gazurek, Mieczysław Franek, 43-430 Skoczów Harbutowice, ul. Śląska 2</t>
  </si>
  <si>
    <t>Zakup warnika do wody oraz zestawu garnków do Sali wiejskiej w Sołectwie Chmielinko w ramach działania pn. "Utrzymanie i doposażenie Sali".</t>
  </si>
  <si>
    <t xml:space="preserve">zlecenie nr 377/2020 </t>
  </si>
  <si>
    <t>F/2020/12/0059</t>
  </si>
  <si>
    <t>F0025/12/2020</t>
  </si>
  <si>
    <t>nr 1001/2020</t>
  </si>
  <si>
    <t>nr (S) FS -1069/CH/20</t>
  </si>
  <si>
    <t>15/20</t>
  </si>
  <si>
    <t>14/20</t>
  </si>
  <si>
    <t>FAN/304/12/2020/H</t>
  </si>
  <si>
    <t>Zakup art. malarskich oraz budowlanych potrzebnych do ułożenia płytek oraz zamontowania WC w Sali wiejskiej Sołectwa Pawłówek w ramach zadania pn. "Utrzymanie i doposażenie Sali wiejskiej".</t>
  </si>
  <si>
    <t>zlecenie nr 403/2020</t>
  </si>
  <si>
    <t>ADF STIHL Dariusz Wesołowski 66-320 Trzciel Świdowiec  45</t>
  </si>
  <si>
    <t xml:space="preserve">Zakup żyłki tnącejoraz oleju do kosy spalinowej w ramach zadania pn. "Utrzymanie zieleni"  </t>
  </si>
  <si>
    <t>zlecenie nr 402/2020</t>
  </si>
  <si>
    <t>Firma Walewski Krzysztof Walewski Lubelska 55,    24-100 Puławy</t>
  </si>
  <si>
    <t>Zakup koszy ulicznych dla Sołectwa Zgierzynki 2 szt w ramach zadania pn.               " Utrzymanie zieleni" oraz 1 szt w ramach zadania "Utrzymanie czystości".</t>
  </si>
  <si>
    <t>zlecenie nr 376/2020</t>
  </si>
  <si>
    <t>Zakład Remontowo - Budowlany Andrzej Cyprowski ul. Nowotomyska 6, 64-310 Lwówek</t>
  </si>
  <si>
    <t>Skucie oraz ułożenie płytek w Sali wiejskiej w Sołectwie Pawłówek w ramach zadania pn. " Utrzymanie i doposażenie Sali wiejskiej"</t>
  </si>
  <si>
    <t>zlecenie nr 384/2020</t>
  </si>
  <si>
    <t>Zakup odkurzacza przemysłowego oraz myjki do Sali wiejskiej w Sołectwie Grońsko w ramach zadania pn." Utrzymanie i doposażenie Sali wiejskiej"</t>
  </si>
  <si>
    <t>zlecenie nr 401/2020</t>
  </si>
  <si>
    <t>Zakup narzędzi w celu utrzymania placu oraz terenów rekreacyjnych w Sołectwie Grońsko w ramach zadania pn. "Poprawa estetyki wsi"</t>
  </si>
  <si>
    <t>zlecenie nr 400/2020</t>
  </si>
  <si>
    <t>Usługowy Zakład Murarski Jacek Wachowiak, Zębowo ul. Miłostowska 8,              64 - 310 Lwówek</t>
  </si>
  <si>
    <t xml:space="preserve">Zakup kostki poz bruk dla Sołectwa Józefowo w celu jej ułożenia na placu rekreacyjnym w ramach zadana pn. "Poprawa estetyki wsi" </t>
  </si>
  <si>
    <t>zlecenie nr 399/2020</t>
  </si>
  <si>
    <t>Ułożenie kostki poz - bruk przy Sali wiejskiej w Sołectwie Józefowo w ramach zadania pn. "Poprawa estetyki wsi"</t>
  </si>
  <si>
    <t>zlecenie nr 381/2020</t>
  </si>
  <si>
    <t>ALL FOR People Spółka z o.o. Sikorskiego 60,          67-200 Głogów</t>
  </si>
  <si>
    <t>zlecenie nr 391/2020</t>
  </si>
  <si>
    <t>Edumax Dawid Dzierla ul. 11 listopada 69, 62-065 Grodzisk Wlkp.</t>
  </si>
  <si>
    <t>Zakup sprzętów kuchennych do Sali wiejskiej w Sołectwie Pakosław w ramach zadania pn. " Utrzymanie i doposażenie Sali wiejskiej"</t>
  </si>
  <si>
    <t>zlecenie nr 321/2020</t>
  </si>
  <si>
    <t>Dostawa i montaż wyposażenia kuchni swietlicy wiejskiej w Sołectwie Pakosław w ramach zadania pn. "Budowa swietlicy wiejskiej"</t>
  </si>
  <si>
    <t>umowa 10/2020</t>
  </si>
  <si>
    <t xml:space="preserve">Usługi Ogólnobudowlane BRUK - MAG Szałek Przemysław Władysławowo 36, 64- 310 Lwówek </t>
  </si>
  <si>
    <t xml:space="preserve">Ułożenie kostki przy poboczu drogi gminnej w ramach zadania "Utrzymanie dróg" </t>
  </si>
  <si>
    <t>Ułożenie kostki poz-bruk na placu przy Sali wiejskiej w Sołectwie Grońsko w ramach wykonania zadania pn.          " Poprawa estetyki wsi  - modernizacja placu przy Sali wiejskiej".</t>
  </si>
  <si>
    <t xml:space="preserve">Zakup nożyc do cięcia żywopłotu oraz żyłki do kosiarki w ramach działania pn."Utrzymania zieleni" </t>
  </si>
  <si>
    <t>zlecenie nr 398/2020</t>
  </si>
  <si>
    <t>4164/12/2020</t>
  </si>
  <si>
    <t>PN 1417/2020</t>
  </si>
  <si>
    <t>14/12/2020/TER</t>
  </si>
  <si>
    <t>16.12..2020</t>
  </si>
  <si>
    <t>F:3090/20</t>
  </si>
  <si>
    <t>F:3073/20</t>
  </si>
  <si>
    <t xml:space="preserve">40/2020 </t>
  </si>
  <si>
    <t>5976/2020</t>
  </si>
  <si>
    <t>257/12/2020</t>
  </si>
  <si>
    <t>256/12/2020</t>
  </si>
  <si>
    <t>F:3029/20</t>
  </si>
  <si>
    <t>Zakup opału do Sali wiejskiej w miejscowości Chmielinko w ramach zadania pn. " Utrzymanie i doposażenie Sali".</t>
  </si>
  <si>
    <t>Wykonanie tablic informacyjnych dla Sołectwa Linie w ramach zadania pn."Poprawa estetyki wsi"</t>
  </si>
  <si>
    <t>Zakup zestawu nagłośnieniowego do biesiadnika znajdujacego się w Sołectwie Posadowo w ramach zadania pn." Doposażenie biesiadnika"</t>
  </si>
  <si>
    <t xml:space="preserve">P.P.H.U. Berger Marek ul. Świtalskiego 22, 64-310 Lwówek </t>
  </si>
  <si>
    <t>zlecenie nr 397/2020</t>
  </si>
  <si>
    <t xml:space="preserve">Vilemo sp. z o.o. ul. Kolejowa 14, 64-310 Lwówek </t>
  </si>
  <si>
    <t>Zakup środków czystości do Sali wiejskiej w Sołectwie Józefowo w ramach działania pn. "Doposażenie i utrzymanie Sali wiejskiej"</t>
  </si>
  <si>
    <t>zlecenie nr 373/2020</t>
  </si>
  <si>
    <t>GASTRO - MARINEX Stochaj Spółka Jawna Wincentego Pola 15,       58-500 Jelenia Góra</t>
  </si>
  <si>
    <t>Zakup warnika do wody 8,5 l do Sali wiejskiej w miejscowości Komorowo w ramach zadania pn. "Utrzymanie i doposażenie Sali wiejskiej"</t>
  </si>
  <si>
    <t>zlecenie nr 396/2020</t>
  </si>
  <si>
    <t>BORHEM Wiesław Borowowski Boruja Nowa 42a, 64-300 Nowy Tomyśl</t>
  </si>
  <si>
    <t>Zakup szafki do Sali wiejskiej w miejscowości Komorowo w ramach zadania pn. "Utrzymanie i doposażenie Sali wiejskiej"</t>
  </si>
  <si>
    <t>zlecenie nr 395/2020</t>
  </si>
  <si>
    <t>Firma Handlowo - Usługowa "ELTOM" Tomasz Jarnut ul. Pniewska 1, 64-310 Lwówek</t>
  </si>
  <si>
    <t>zlecenie nr 394/2020</t>
  </si>
  <si>
    <t>53/2020</t>
  </si>
  <si>
    <t>FP11887/12/20</t>
  </si>
  <si>
    <t>FAP/108/12/2020</t>
  </si>
  <si>
    <t>86/2020</t>
  </si>
  <si>
    <t>NR F 102/12/2020</t>
  </si>
  <si>
    <t>Wykonanie i montaż lampy na przystanku znajdującym się w Sołectwie Józefowo w ramach działania pn. " Poprawa estetyki wsi"</t>
  </si>
  <si>
    <t>Zakup lampek choinkowych do Sali wiejskiej w Sołectwie Konin w ramach działania pn. "Kultywowanie tradycji wiejskich"</t>
  </si>
  <si>
    <t>Firma Handlowa  -   Usługowa "ELZA"  Piotr Kokot ul. Zb. Świtalskiego 26, 64-310 Lwówek</t>
  </si>
  <si>
    <t xml:space="preserve">Montaż rolet zewnętrznych w biesiadniku znajdującym się w miejscowości Lipka Wielka w ramach działania pn. " Doposażenie i utrzymanie biesiadnika" </t>
  </si>
  <si>
    <t>zlecenie nr 393/2020</t>
  </si>
  <si>
    <t>Rmo -Bud S.C. R. Trzybiński M. Trzybińska ul. Kwiatowa 17, 64-310 Lwówek</t>
  </si>
  <si>
    <t>Wykonanie prac modernizacyjnych na Sali wiejskiej w miejscowości Wymyślanka zgodnie z kosztorysem ofertowym nr 132 -90 -300  w ramach zadania pn. " Modernizacja Sali wiejskiej"</t>
  </si>
  <si>
    <t>zlecenie nr 383/2020</t>
  </si>
  <si>
    <t xml:space="preserve">Odbiór odpadów komunalnych z Sołectwa Brody w ramach zadania "Poprawa estetyki wsi" </t>
  </si>
  <si>
    <t>umowa 62/200</t>
  </si>
  <si>
    <t>Wykonanie usługi uporzadkowania Sali wiejskiej w Zgierzynce w ramach zadania pn. "Doposażenie i utrzymanie Sali wiejskiej" oraz wykonanie prac porządkowych terenu wokół Sali</t>
  </si>
  <si>
    <t>zlecenie nr 390/2020</t>
  </si>
  <si>
    <t>Firma Handlowo Usługowa "ELTOM" Tomasz Jarnut ul. Pniewska 1, 64-310 Lwówek</t>
  </si>
  <si>
    <t xml:space="preserve">Zakup artykułów kuchennych na doposażenie Sali w Bródkach w ramach wykonania zadania pn. "Utrzymanie i doposazenie Sali wiejskiej" </t>
  </si>
  <si>
    <t>zlecenie nr 405/2020</t>
  </si>
  <si>
    <t>Ochotnicza Straż Pożarna w Bródkach 64-310 Lwówek</t>
  </si>
  <si>
    <t>Pięlegnacja terenów zielonych na terenie Sołectwa Bródki w ramach zadania pn. "Utrzymanie zieleni wiejskiej"</t>
  </si>
  <si>
    <t>zlecenie nr 404/2020</t>
  </si>
  <si>
    <t>Jarosław Kościukiewicz Zakład Uslugowo - Handlowy ul. Kasztanowa 12, 64-310 Lwówek</t>
  </si>
  <si>
    <t xml:space="preserve">Wkonanie usługi malowania na Sali wiejskiej w Bródkach w ramach  </t>
  </si>
  <si>
    <t>zlecenie nr 409/2020</t>
  </si>
  <si>
    <t>Elektromechanika i Instalatorstwo Elektryczne Janusz Kosiba Kościelna 12, 64-320 Buk, Polska</t>
  </si>
  <si>
    <t>Zakup stołu roboczego ze stali nierdzewnej do Sali wiejskiej w miejscowości Zebowo w ramch dzialania pn. "Utrzymanie i doposażenie Sali wiejskiej"</t>
  </si>
  <si>
    <t>zlecenie nr 410/2020</t>
  </si>
  <si>
    <t xml:space="preserve">AGD RTV Piechocki Jolanta Piechocka Tomasz Piechocki Spółka Jawna ul. Pniewska 8, 64-310 Lwówek </t>
  </si>
  <si>
    <t>Zakup drobnego sprzętu AGD w celu doposażenia Sali wiejskiej w Józefowie w ramach działania pn.             " Doposażenie i utrzymanie Sali wiejskiej"</t>
  </si>
  <si>
    <t>zlecenie nr 411/2020</t>
  </si>
  <si>
    <t>Zakup żyłki tnącej oraz oleju do kosy spalinowej w ramach zadania pn. "Utrzymanie zieleni" FS Sołectwa Pawłówka</t>
  </si>
  <si>
    <t>40/2020</t>
  </si>
  <si>
    <t>FV S/4227/2020</t>
  </si>
  <si>
    <t>FV/18/2020/12</t>
  </si>
  <si>
    <t>NR F 103/12/2020</t>
  </si>
  <si>
    <t>FV 37/2020</t>
  </si>
  <si>
    <t>FVS/008/12/2020</t>
  </si>
  <si>
    <t>562/2020</t>
  </si>
  <si>
    <t>5/11/2020</t>
  </si>
  <si>
    <t>instalacja , montaż  konfiguracja sieci LAN i WiFI</t>
  </si>
  <si>
    <t>zlecenie 297/2020</t>
  </si>
  <si>
    <t>431/12/2020</t>
  </si>
  <si>
    <t>FNS-235010/2020/12/00035</t>
  </si>
  <si>
    <t>FNS-235010/2020/12/00034</t>
  </si>
  <si>
    <t>FNS-235010/2020/12/00033</t>
  </si>
  <si>
    <t xml:space="preserve">FS545/12/2020 </t>
  </si>
  <si>
    <t xml:space="preserve"> sprzęt komputerowy</t>
  </si>
  <si>
    <t>Zakup pojemnika na śmieci 120 l w celu doposażenia Sali wiejskiej w miejscowści Chmielinko w ramach zadania pn. "Utrzymanie i doposażenie Sali wiejskiej"</t>
  </si>
  <si>
    <t>zlecenie nr 274/2020</t>
  </si>
  <si>
    <t xml:space="preserve">Zakup tarcicy sosnowej w celu zrobienia ławek na plac zabaw w sołectwie Chmielinko w ramach zadania pn. "Poprawa estetyki wsi" </t>
  </si>
  <si>
    <t>zlecenie nr 276/2/2020</t>
  </si>
  <si>
    <t>Przedsiębiorstwo Produkcyjno Usługowe "MAX - GUM" Sławomir Gmiąt Chmielinko 19,      64-310 Lwówek</t>
  </si>
  <si>
    <t>Zakup artykułów potrzebnych do wykonania pracy przy zabezpieczeniu stawu i odnowienia placu zabaw w sołectwie Chmielinko w ramach zadania pn. "Poprawa estetyki wsi"</t>
  </si>
  <si>
    <t xml:space="preserve">zlecenie nr 276/2020 </t>
  </si>
  <si>
    <t>Firma Usługowa TOM - STOL Tomasz Trzybiński Zębowo ul. Długa 12,     64-310 Lwówek</t>
  </si>
  <si>
    <t xml:space="preserve">Zakup odkurzacza przemysłowego w celu doposażenia Sali wiejskiej w miejscowości Zębowo w ramach zadania pn. "Utrzymanie i doposażenie Sali wiejskiej" </t>
  </si>
  <si>
    <t>zlecenie nr 275/2020</t>
  </si>
  <si>
    <t>UsługiStolarsko Budowlane Krzysztof Piosik Brody 60A, 64-310 Lwówek</t>
  </si>
  <si>
    <t>Wykonanie podbitki dachowej w Sali wiejskiej w miejscowości Pawłówek w ramach zadania pn. "Utrzymanie i doposażenie Sali wiejskiej"</t>
  </si>
  <si>
    <t xml:space="preserve">zlecenie nr 309/2020 </t>
  </si>
  <si>
    <t>Zakup materiałów potrzebnych do wykonania zabezpieczenia stawu oraz doposażenia placu zabaw w ramach zadania pn. "Poprawa stetykiw wsi"</t>
  </si>
  <si>
    <t>zlecenie nr 310/2020</t>
  </si>
  <si>
    <t>Gminna Spółdzielnia "Samopomoc Chłopska" w Lwówku ul. Powstańców Wlkp. 15, 64-310 Lwówek</t>
  </si>
  <si>
    <t>Zakup węgla kamiennego do Sali wiejskiej w Sołectwie Józefowo w ramach zadania pn. "Doposażenie, utrzymanie Sali wiejskiej"</t>
  </si>
  <si>
    <t>zlecenie nr 307/2020</t>
  </si>
  <si>
    <t>Ochotnicza Straż Pożarna w Pakosławiu</t>
  </si>
  <si>
    <t>Utrzymanie zieleni wiejskiej we wsi Pakosław w ramach zadania pn. " Utrzymanie zieleni wiejskiej"</t>
  </si>
  <si>
    <t>zlecenie nr 306/2020</t>
  </si>
  <si>
    <t>Ułożenie kostki poz - bruk na placu przed salą wiejską w sołectwie Władysławowo w ramach zadania pn. "Poprawa estetyki wsi"</t>
  </si>
  <si>
    <t>zlecenie nr 293/2020</t>
  </si>
  <si>
    <t>Wykaszanie trawy w Sołectwie Pakosław w ramach zadania pn. "Utrzymanie zieleni"</t>
  </si>
  <si>
    <t>zlecenie nr 294/2020</t>
  </si>
  <si>
    <t>29/092020</t>
  </si>
  <si>
    <t>FENIX Rafał Nowak ul. Kolejowa 20, 64-300 Nowy Tomyśl</t>
  </si>
  <si>
    <t>Zakup płytek oraz toalety do Sali wiejskiej w Sołectwie Pawłówek w ramach zadania pn. "Utrzymanie i doposażenie Sali wiejskiej "</t>
  </si>
  <si>
    <t>zlecenie nr 305/2020</t>
  </si>
  <si>
    <t>0212/2020</t>
  </si>
  <si>
    <t>F/2020/09/0214</t>
  </si>
  <si>
    <t>3077/09/2020</t>
  </si>
  <si>
    <t>23/2020</t>
  </si>
  <si>
    <t>06/2020</t>
  </si>
  <si>
    <t>S/3543/2020</t>
  </si>
  <si>
    <t>3459/10/2020</t>
  </si>
  <si>
    <t>1127/MAS/2020</t>
  </si>
  <si>
    <t>9/10/20</t>
  </si>
  <si>
    <t>FAS/115/2020</t>
  </si>
  <si>
    <t>ZEB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</si>
</sst>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\ &quot;zł&quot;"/>
    <numFmt numFmtId="166" formatCode="[$-F800]dddd\,\ mmmm\ dd\,\ yyyy"/>
    <numFmt numFmtId="167" formatCode="#,##0.00_ ;\-#,##0.00\ "/>
  </numFmts>
  <fonts count="38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"/>
      <name val="Czcionka tekstu podstawowego"/>
      <family val="2"/>
      <charset val="238"/>
    </font>
    <font>
      <b/>
      <sz val="10"/>
      <color indexed="8"/>
      <name val="Czcionka tekstu podstawowego"/>
      <charset val="238"/>
    </font>
    <font>
      <b/>
      <sz val="13"/>
      <color indexed="30"/>
      <name val="Czcionka tekstu podstawowego"/>
      <charset val="238"/>
    </font>
    <font>
      <b/>
      <sz val="18"/>
      <color indexed="8"/>
      <name val="Czcionka tekstu podstawowego"/>
      <charset val="238"/>
    </font>
    <font>
      <sz val="10"/>
      <color indexed="8"/>
      <name val="Czcionka tekstu podstawowego"/>
      <family val="2"/>
      <charset val="238"/>
    </font>
    <font>
      <i/>
      <sz val="8"/>
      <color indexed="10"/>
      <name val="Czcionka tekstu podstawowego"/>
      <charset val="238"/>
    </font>
    <font>
      <b/>
      <sz val="11"/>
      <color indexed="30"/>
      <name val="Czcionka tekstu podstawowego"/>
      <charset val="238"/>
    </font>
    <font>
      <sz val="8.5"/>
      <color indexed="8"/>
      <name val="Czcionka tekstu podstawowego"/>
      <family val="2"/>
      <charset val="238"/>
    </font>
    <font>
      <i/>
      <sz val="9"/>
      <color indexed="10"/>
      <name val="Czcionka tekstu podstawowego"/>
      <charset val="238"/>
    </font>
    <font>
      <sz val="8"/>
      <color indexed="8"/>
      <name val="Czcionka tekstu podstawowego"/>
      <family val="2"/>
      <charset val="238"/>
    </font>
    <font>
      <sz val="9"/>
      <name val="Czcionka tekstu podstawowego"/>
      <charset val="238"/>
    </font>
    <font>
      <sz val="8.5"/>
      <name val="Czcionka tekstu podstawowego"/>
      <family val="2"/>
      <charset val="238"/>
    </font>
    <font>
      <sz val="9"/>
      <name val="Czcionka tekstu podstawowego"/>
      <family val="2"/>
      <charset val="238"/>
    </font>
    <font>
      <sz val="8"/>
      <color indexed="8"/>
      <name val="Czcionka tekstu podstawowego"/>
      <charset val="238"/>
    </font>
    <font>
      <sz val="8"/>
      <name val="Czcionka tekstu podstawowego"/>
      <family val="2"/>
      <charset val="238"/>
    </font>
    <font>
      <sz val="8.5"/>
      <name val="Czcionka tekstu podstawowego"/>
      <charset val="238"/>
    </font>
    <font>
      <sz val="9"/>
      <color indexed="8"/>
      <name val="Czcionka tekstu podstawowego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8.5"/>
      <color theme="1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sz val="10"/>
      <name val="Czcionka tekstu podstawowego"/>
      <charset val="238"/>
    </font>
    <font>
      <sz val="9"/>
      <color theme="1"/>
      <name val="Czcionka tekstu podstawowego"/>
      <charset val="238"/>
    </font>
    <font>
      <sz val="10"/>
      <color theme="1"/>
      <name val="Czcionka tekstu podstawowego"/>
      <family val="2"/>
      <charset val="238"/>
    </font>
    <font>
      <sz val="11"/>
      <name val="Czcionka tekstu podstawowego"/>
      <family val="2"/>
      <charset val="238"/>
    </font>
    <font>
      <sz val="11"/>
      <name val="Czcionka tekstu podstawowego"/>
      <charset val="238"/>
    </font>
    <font>
      <sz val="8.5"/>
      <color theme="1"/>
      <name val="Czcionka tekstu podstawowego"/>
      <charset val="238"/>
    </font>
    <font>
      <sz val="10"/>
      <name val="Czcionka tekstu podstawowego"/>
      <family val="2"/>
      <charset val="238"/>
    </font>
    <font>
      <sz val="10"/>
      <color indexed="8"/>
      <name val="Czcionka tekstu podstawowego"/>
      <charset val="238"/>
    </font>
    <font>
      <sz val="8"/>
      <name val="Calibri"/>
      <family val="2"/>
      <charset val="238"/>
    </font>
    <font>
      <sz val="9"/>
      <color theme="1"/>
      <name val="Calibri"/>
      <family val="2"/>
      <charset val="238"/>
    </font>
    <font>
      <sz val="7.2"/>
      <color theme="1"/>
      <name val="Czcionka tekstu podstawowego"/>
      <family val="2"/>
      <charset val="238"/>
    </font>
    <font>
      <sz val="8.5"/>
      <color indexed="8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CCFF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0" fontId="21" fillId="0" borderId="0"/>
    <xf numFmtId="0" fontId="22" fillId="0" borderId="0"/>
    <xf numFmtId="0" fontId="3" fillId="0" borderId="0"/>
    <xf numFmtId="164" fontId="21" fillId="0" borderId="0" applyFont="0" applyFill="0" applyBorder="0" applyAlignment="0" applyProtection="0"/>
    <xf numFmtId="0" fontId="2" fillId="0" borderId="0"/>
    <xf numFmtId="0" fontId="2" fillId="0" borderId="0"/>
    <xf numFmtId="16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" fillId="0" borderId="0"/>
    <xf numFmtId="0" fontId="1" fillId="0" borderId="0"/>
    <xf numFmtId="164" fontId="21" fillId="0" borderId="0" applyFont="0" applyFill="0" applyBorder="0" applyAlignment="0" applyProtection="0"/>
    <xf numFmtId="0" fontId="1" fillId="0" borderId="0"/>
    <xf numFmtId="0" fontId="1" fillId="0" borderId="0"/>
    <xf numFmtId="164" fontId="21" fillId="0" borderId="0" applyFont="0" applyFill="0" applyBorder="0" applyAlignment="0" applyProtection="0"/>
    <xf numFmtId="44" fontId="21" fillId="0" borderId="0" applyFont="0" applyFill="0" applyBorder="0" applyAlignment="0" applyProtection="0"/>
  </cellStyleXfs>
  <cellXfs count="480">
    <xf numFmtId="0" fontId="0" fillId="0" borderId="0" xfId="0"/>
    <xf numFmtId="2" fontId="0" fillId="0" borderId="0" xfId="0" applyNumberFormat="1" applyAlignment="1">
      <alignment wrapText="1"/>
    </xf>
    <xf numFmtId="2" fontId="0" fillId="0" borderId="0" xfId="0" applyNumberFormat="1"/>
    <xf numFmtId="0" fontId="0" fillId="2" borderId="0" xfId="0" applyFill="1"/>
    <xf numFmtId="1" fontId="9" fillId="2" borderId="2" xfId="0" applyNumberFormat="1" applyFont="1" applyFill="1" applyBorder="1" applyAlignment="1">
      <alignment horizontal="center" vertical="center" wrapText="1"/>
    </xf>
    <xf numFmtId="2" fontId="9" fillId="2" borderId="3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1" fontId="6" fillId="0" borderId="0" xfId="0" applyNumberFormat="1" applyFont="1" applyAlignment="1">
      <alignment horizontal="center"/>
    </xf>
    <xf numFmtId="2" fontId="6" fillId="0" borderId="0" xfId="0" quotePrefix="1" applyNumberFormat="1" applyFont="1"/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2" fontId="4" fillId="3" borderId="6" xfId="0" applyNumberFormat="1" applyFont="1" applyFill="1" applyBorder="1" applyAlignment="1">
      <alignment horizontal="center" vertical="center" wrapText="1"/>
    </xf>
    <xf numFmtId="2" fontId="4" fillId="3" borderId="7" xfId="0" applyNumberFormat="1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horizontal="right" vertical="center"/>
    </xf>
    <xf numFmtId="49" fontId="4" fillId="3" borderId="6" xfId="0" applyNumberFormat="1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/>
    </xf>
    <xf numFmtId="4" fontId="10" fillId="4" borderId="3" xfId="0" applyNumberFormat="1" applyFont="1" applyFill="1" applyBorder="1" applyAlignment="1">
      <alignment horizontal="right"/>
    </xf>
    <xf numFmtId="2" fontId="9" fillId="2" borderId="2" xfId="0" applyNumberFormat="1" applyFont="1" applyFill="1" applyBorder="1" applyAlignment="1">
      <alignment horizontal="center" vertical="center" wrapText="1"/>
    </xf>
    <xf numFmtId="2" fontId="6" fillId="2" borderId="2" xfId="0" quotePrefix="1" applyNumberFormat="1" applyFont="1" applyFill="1" applyBorder="1" applyAlignment="1">
      <alignment horizontal="center"/>
    </xf>
    <xf numFmtId="2" fontId="6" fillId="2" borderId="3" xfId="0" quotePrefix="1" applyNumberFormat="1" applyFont="1" applyFill="1" applyBorder="1" applyAlignment="1">
      <alignment horizontal="center"/>
    </xf>
    <xf numFmtId="4" fontId="4" fillId="3" borderId="10" xfId="0" applyNumberFormat="1" applyFont="1" applyFill="1" applyBorder="1" applyAlignment="1">
      <alignment horizontal="right" vertical="center"/>
    </xf>
    <xf numFmtId="2" fontId="9" fillId="2" borderId="12" xfId="0" applyNumberFormat="1" applyFont="1" applyFill="1" applyBorder="1" applyAlignment="1">
      <alignment horizontal="center" vertical="center" wrapText="1"/>
    </xf>
    <xf numFmtId="2" fontId="6" fillId="2" borderId="12" xfId="0" quotePrefix="1" applyNumberFormat="1" applyFont="1" applyFill="1" applyBorder="1"/>
    <xf numFmtId="2" fontId="11" fillId="3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49" fontId="4" fillId="3" borderId="7" xfId="0" applyNumberFormat="1" applyFont="1" applyFill="1" applyBorder="1" applyAlignment="1">
      <alignment horizontal="center" vertical="center" wrapText="1"/>
    </xf>
    <xf numFmtId="4" fontId="15" fillId="3" borderId="7" xfId="0" applyNumberFormat="1" applyFont="1" applyFill="1" applyBorder="1" applyAlignment="1">
      <alignment horizontal="center" vertical="center" wrapText="1"/>
    </xf>
    <xf numFmtId="49" fontId="16" fillId="3" borderId="6" xfId="0" applyNumberFormat="1" applyFont="1" applyFill="1" applyBorder="1" applyAlignment="1">
      <alignment horizontal="center" vertical="center" wrapText="1"/>
    </xf>
    <xf numFmtId="49" fontId="16" fillId="3" borderId="7" xfId="0" applyNumberFormat="1" applyFont="1" applyFill="1" applyBorder="1" applyAlignment="1">
      <alignment horizontal="center" vertical="center" wrapText="1"/>
    </xf>
    <xf numFmtId="2" fontId="11" fillId="3" borderId="7" xfId="0" applyNumberFormat="1" applyFont="1" applyFill="1" applyBorder="1" applyAlignment="1">
      <alignment horizontal="center" vertical="center" wrapText="1"/>
    </xf>
    <xf numFmtId="2" fontId="17" fillId="3" borderId="6" xfId="0" applyNumberFormat="1" applyFont="1" applyFill="1" applyBorder="1" applyAlignment="1">
      <alignment horizontal="center" vertical="center" wrapText="1"/>
    </xf>
    <xf numFmtId="4" fontId="16" fillId="3" borderId="7" xfId="0" applyNumberFormat="1" applyFont="1" applyFill="1" applyBorder="1" applyAlignment="1">
      <alignment horizontal="center" vertical="center" wrapText="1"/>
    </xf>
    <xf numFmtId="2" fontId="4" fillId="3" borderId="7" xfId="0" applyNumberFormat="1" applyFont="1" applyFill="1" applyBorder="1" applyAlignment="1">
      <alignment horizontal="center" vertical="center" wrapText="1"/>
    </xf>
    <xf numFmtId="49" fontId="16" fillId="3" borderId="7" xfId="0" applyNumberFormat="1" applyFont="1" applyFill="1" applyBorder="1" applyAlignment="1">
      <alignment horizontal="center" vertical="center"/>
    </xf>
    <xf numFmtId="2" fontId="4" fillId="3" borderId="7" xfId="1" applyNumberFormat="1" applyFont="1" applyFill="1" applyBorder="1" applyAlignment="1">
      <alignment horizontal="center" vertical="center" wrapText="1"/>
    </xf>
    <xf numFmtId="2" fontId="11" fillId="3" borderId="6" xfId="1" applyNumberFormat="1" applyFont="1" applyFill="1" applyBorder="1" applyAlignment="1">
      <alignment horizontal="center" vertical="center" wrapText="1"/>
    </xf>
    <xf numFmtId="49" fontId="13" fillId="3" borderId="6" xfId="0" applyNumberFormat="1" applyFont="1" applyFill="1" applyBorder="1" applyAlignment="1">
      <alignment horizontal="center" vertical="center" wrapText="1"/>
    </xf>
    <xf numFmtId="49" fontId="15" fillId="3" borderId="6" xfId="0" applyNumberFormat="1" applyFont="1" applyFill="1" applyBorder="1" applyAlignment="1">
      <alignment horizontal="center" vertical="center" wrapText="1"/>
    </xf>
    <xf numFmtId="49" fontId="20" fillId="3" borderId="6" xfId="0" applyNumberFormat="1" applyFont="1" applyFill="1" applyBorder="1" applyAlignment="1">
      <alignment horizontal="center" vertical="center" wrapText="1"/>
    </xf>
    <xf numFmtId="49" fontId="15" fillId="3" borderId="7" xfId="0" applyNumberFormat="1" applyFont="1" applyFill="1" applyBorder="1" applyAlignment="1">
      <alignment horizontal="center" vertical="center" wrapText="1"/>
    </xf>
    <xf numFmtId="14" fontId="4" fillId="3" borderId="7" xfId="0" applyNumberFormat="1" applyFont="1" applyFill="1" applyBorder="1" applyAlignment="1">
      <alignment horizontal="center" vertical="center"/>
    </xf>
    <xf numFmtId="49" fontId="11" fillId="3" borderId="6" xfId="0" applyNumberFormat="1" applyFont="1" applyFill="1" applyBorder="1" applyAlignment="1">
      <alignment horizontal="center" vertical="center" wrapText="1"/>
    </xf>
    <xf numFmtId="4" fontId="4" fillId="3" borderId="7" xfId="0" applyNumberFormat="1" applyFont="1" applyFill="1" applyBorder="1" applyAlignment="1">
      <alignment horizontal="right" vertical="center" wrapText="1"/>
    </xf>
    <xf numFmtId="4" fontId="4" fillId="3" borderId="10" xfId="0" applyNumberFormat="1" applyFont="1" applyFill="1" applyBorder="1" applyAlignment="1">
      <alignment horizontal="right" vertical="center" wrapText="1"/>
    </xf>
    <xf numFmtId="4" fontId="4" fillId="3" borderId="14" xfId="0" applyNumberFormat="1" applyFont="1" applyFill="1" applyBorder="1" applyAlignment="1">
      <alignment horizontal="right" vertical="center" wrapText="1"/>
    </xf>
    <xf numFmtId="0" fontId="0" fillId="5" borderId="1" xfId="0" applyFill="1" applyBorder="1" applyAlignment="1">
      <alignment horizontal="center"/>
    </xf>
    <xf numFmtId="2" fontId="23" fillId="5" borderId="7" xfId="0" applyNumberFormat="1" applyFont="1" applyFill="1" applyBorder="1" applyAlignment="1">
      <alignment horizontal="center" vertical="center" wrapText="1"/>
    </xf>
    <xf numFmtId="2" fontId="23" fillId="5" borderId="6" xfId="0" applyNumberFormat="1" applyFont="1" applyFill="1" applyBorder="1" applyAlignment="1">
      <alignment horizontal="center" vertical="center" wrapText="1"/>
    </xf>
    <xf numFmtId="49" fontId="24" fillId="5" borderId="7" xfId="0" applyNumberFormat="1" applyFont="1" applyFill="1" applyBorder="1" applyAlignment="1">
      <alignment horizontal="center" vertical="center" wrapText="1"/>
    </xf>
    <xf numFmtId="49" fontId="15" fillId="5" borderId="6" xfId="0" applyNumberFormat="1" applyFont="1" applyFill="1" applyBorder="1" applyAlignment="1">
      <alignment horizontal="center" vertical="center" wrapText="1"/>
    </xf>
    <xf numFmtId="49" fontId="16" fillId="5" borderId="7" xfId="0" applyNumberFormat="1" applyFont="1" applyFill="1" applyBorder="1" applyAlignment="1">
      <alignment horizontal="center" vertical="center" wrapText="1"/>
    </xf>
    <xf numFmtId="2" fontId="15" fillId="5" borderId="7" xfId="0" applyNumberFormat="1" applyFont="1" applyFill="1" applyBorder="1" applyAlignment="1">
      <alignment horizontal="center" vertical="center" wrapText="1"/>
    </xf>
    <xf numFmtId="2" fontId="15" fillId="5" borderId="6" xfId="0" applyNumberFormat="1" applyFont="1" applyFill="1" applyBorder="1" applyAlignment="1">
      <alignment horizontal="center" vertical="center" wrapText="1"/>
    </xf>
    <xf numFmtId="49" fontId="16" fillId="5" borderId="6" xfId="0" applyNumberFormat="1" applyFont="1" applyFill="1" applyBorder="1" applyAlignment="1">
      <alignment horizontal="center" vertical="center" wrapText="1"/>
    </xf>
    <xf numFmtId="49" fontId="24" fillId="5" borderId="7" xfId="0" applyNumberFormat="1" applyFont="1" applyFill="1" applyBorder="1" applyAlignment="1">
      <alignment horizontal="center" vertical="center"/>
    </xf>
    <xf numFmtId="2" fontId="24" fillId="5" borderId="7" xfId="0" applyNumberFormat="1" applyFont="1" applyFill="1" applyBorder="1" applyAlignment="1">
      <alignment horizontal="center" vertical="center"/>
    </xf>
    <xf numFmtId="49" fontId="15" fillId="5" borderId="7" xfId="0" applyNumberFormat="1" applyFont="1" applyFill="1" applyBorder="1" applyAlignment="1">
      <alignment horizontal="center" vertical="center" wrapText="1"/>
    </xf>
    <xf numFmtId="49" fontId="4" fillId="5" borderId="7" xfId="0" applyNumberFormat="1" applyFont="1" applyFill="1" applyBorder="1" applyAlignment="1">
      <alignment horizontal="center" vertical="center"/>
    </xf>
    <xf numFmtId="49" fontId="24" fillId="5" borderId="6" xfId="0" applyNumberFormat="1" applyFont="1" applyFill="1" applyBorder="1" applyAlignment="1">
      <alignment horizontal="center" vertical="center" wrapText="1"/>
    </xf>
    <xf numFmtId="1" fontId="6" fillId="2" borderId="27" xfId="0" applyNumberFormat="1" applyFont="1" applyFill="1" applyBorder="1" applyAlignment="1">
      <alignment horizontal="center"/>
    </xf>
    <xf numFmtId="1" fontId="6" fillId="2" borderId="28" xfId="0" applyNumberFormat="1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 vertical="center" wrapText="1"/>
    </xf>
    <xf numFmtId="49" fontId="4" fillId="3" borderId="34" xfId="0" applyNumberFormat="1" applyFont="1" applyFill="1" applyBorder="1" applyAlignment="1">
      <alignment horizontal="center" vertical="center" wrapText="1"/>
    </xf>
    <xf numFmtId="49" fontId="16" fillId="3" borderId="35" xfId="0" applyNumberFormat="1" applyFont="1" applyFill="1" applyBorder="1" applyAlignment="1">
      <alignment horizontal="center" vertical="center" wrapText="1"/>
    </xf>
    <xf numFmtId="2" fontId="4" fillId="3" borderId="33" xfId="0" applyNumberFormat="1" applyFont="1" applyFill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49" fontId="16" fillId="3" borderId="19" xfId="0" applyNumberFormat="1" applyFont="1" applyFill="1" applyBorder="1" applyAlignment="1">
      <alignment horizontal="center" vertical="center" wrapText="1"/>
    </xf>
    <xf numFmtId="2" fontId="4" fillId="3" borderId="19" xfId="0" applyNumberFormat="1" applyFont="1" applyFill="1" applyBorder="1" applyAlignment="1">
      <alignment horizontal="center" vertical="center"/>
    </xf>
    <xf numFmtId="4" fontId="4" fillId="3" borderId="35" xfId="0" applyNumberFormat="1" applyFont="1" applyFill="1" applyBorder="1" applyAlignment="1">
      <alignment horizontal="center" vertical="center" wrapText="1"/>
    </xf>
    <xf numFmtId="2" fontId="24" fillId="5" borderId="6" xfId="0" applyNumberFormat="1" applyFont="1" applyFill="1" applyBorder="1" applyAlignment="1">
      <alignment horizontal="center" vertical="center" wrapText="1"/>
    </xf>
    <xf numFmtId="4" fontId="16" fillId="3" borderId="7" xfId="0" applyNumberFormat="1" applyFont="1" applyFill="1" applyBorder="1" applyAlignment="1">
      <alignment vertical="center" wrapText="1"/>
    </xf>
    <xf numFmtId="4" fontId="16" fillId="3" borderId="19" xfId="0" applyNumberFormat="1" applyFont="1" applyFill="1" applyBorder="1" applyAlignment="1">
      <alignment horizontal="right" vertical="center" wrapText="1"/>
    </xf>
    <xf numFmtId="4" fontId="4" fillId="3" borderId="7" xfId="0" applyNumberFormat="1" applyFont="1" applyFill="1" applyBorder="1" applyAlignment="1">
      <alignment vertical="center" wrapText="1"/>
    </xf>
    <xf numFmtId="4" fontId="4" fillId="3" borderId="19" xfId="0" applyNumberFormat="1" applyFont="1" applyFill="1" applyBorder="1" applyAlignment="1">
      <alignment vertical="center" wrapText="1"/>
    </xf>
    <xf numFmtId="4" fontId="4" fillId="3" borderId="6" xfId="0" applyNumberFormat="1" applyFont="1" applyFill="1" applyBorder="1" applyAlignment="1">
      <alignment vertical="center" wrapText="1"/>
    </xf>
    <xf numFmtId="4" fontId="16" fillId="3" borderId="19" xfId="0" applyNumberFormat="1" applyFont="1" applyFill="1" applyBorder="1" applyAlignment="1">
      <alignment vertical="center" wrapText="1"/>
    </xf>
    <xf numFmtId="4" fontId="4" fillId="3" borderId="15" xfId="0" applyNumberFormat="1" applyFont="1" applyFill="1" applyBorder="1" applyAlignment="1">
      <alignment vertical="center" wrapText="1"/>
    </xf>
    <xf numFmtId="2" fontId="26" fillId="3" borderId="7" xfId="1" applyNumberFormat="1" applyFont="1" applyFill="1" applyBorder="1" applyAlignment="1">
      <alignment horizontal="center" vertical="center" wrapText="1"/>
    </xf>
    <xf numFmtId="49" fontId="8" fillId="3" borderId="6" xfId="0" applyNumberFormat="1" applyFont="1" applyFill="1" applyBorder="1" applyAlignment="1">
      <alignment horizontal="center" vertical="center" wrapText="1"/>
    </xf>
    <xf numFmtId="4" fontId="24" fillId="5" borderId="37" xfId="0" applyNumberFormat="1" applyFont="1" applyFill="1" applyBorder="1" applyAlignment="1">
      <alignment horizontal="left" vertical="center"/>
    </xf>
    <xf numFmtId="2" fontId="11" fillId="5" borderId="7" xfId="0" applyNumberFormat="1" applyFont="1" applyFill="1" applyBorder="1" applyAlignment="1">
      <alignment horizontal="center" vertical="center" wrapText="1"/>
    </xf>
    <xf numFmtId="49" fontId="4" fillId="5" borderId="7" xfId="0" applyNumberFormat="1" applyFont="1" applyFill="1" applyBorder="1" applyAlignment="1">
      <alignment horizontal="center" vertical="center" wrapText="1"/>
    </xf>
    <xf numFmtId="2" fontId="4" fillId="5" borderId="19" xfId="0" applyNumberFormat="1" applyFont="1" applyFill="1" applyBorder="1" applyAlignment="1">
      <alignment horizontal="center" vertical="center"/>
    </xf>
    <xf numFmtId="49" fontId="4" fillId="3" borderId="35" xfId="0" applyNumberFormat="1" applyFont="1" applyFill="1" applyBorder="1" applyAlignment="1">
      <alignment horizontal="center" vertical="center" wrapText="1"/>
    </xf>
    <xf numFmtId="2" fontId="11" fillId="3" borderId="14" xfId="0" applyNumberFormat="1" applyFont="1" applyFill="1" applyBorder="1" applyAlignment="1">
      <alignment horizontal="center" vertical="center" wrapText="1"/>
    </xf>
    <xf numFmtId="49" fontId="24" fillId="5" borderId="7" xfId="0" applyNumberFormat="1" applyFont="1" applyFill="1" applyBorder="1" applyAlignment="1">
      <alignment horizontal="right" vertical="center"/>
    </xf>
    <xf numFmtId="49" fontId="16" fillId="3" borderId="10" xfId="0" applyNumberFormat="1" applyFont="1" applyFill="1" applyBorder="1" applyAlignment="1">
      <alignment horizontal="center" vertical="center" wrapText="1"/>
    </xf>
    <xf numFmtId="4" fontId="24" fillId="5" borderId="38" xfId="0" applyNumberFormat="1" applyFont="1" applyFill="1" applyBorder="1" applyAlignment="1">
      <alignment horizontal="left" vertical="center"/>
    </xf>
    <xf numFmtId="2" fontId="4" fillId="3" borderId="29" xfId="0" applyNumberFormat="1" applyFont="1" applyFill="1" applyBorder="1" applyAlignment="1">
      <alignment vertical="center" wrapText="1"/>
    </xf>
    <xf numFmtId="2" fontId="4" fillId="3" borderId="38" xfId="0" applyNumberFormat="1" applyFont="1" applyFill="1" applyBorder="1" applyAlignment="1">
      <alignment vertical="center" wrapText="1"/>
    </xf>
    <xf numFmtId="2" fontId="4" fillId="3" borderId="38" xfId="0" applyNumberFormat="1" applyFont="1" applyFill="1" applyBorder="1" applyAlignment="1">
      <alignment vertical="center"/>
    </xf>
    <xf numFmtId="2" fontId="16" fillId="3" borderId="38" xfId="0" applyNumberFormat="1" applyFont="1" applyFill="1" applyBorder="1" applyAlignment="1">
      <alignment vertical="center"/>
    </xf>
    <xf numFmtId="2" fontId="4" fillId="3" borderId="29" xfId="1" applyNumberFormat="1" applyFont="1" applyFill="1" applyBorder="1" applyAlignment="1">
      <alignment vertical="center" wrapText="1"/>
    </xf>
    <xf numFmtId="2" fontId="4" fillId="5" borderId="38" xfId="0" applyNumberFormat="1" applyFont="1" applyFill="1" applyBorder="1" applyAlignment="1">
      <alignment vertical="center"/>
    </xf>
    <xf numFmtId="2" fontId="4" fillId="3" borderId="38" xfId="0" applyNumberFormat="1" applyFont="1" applyFill="1" applyBorder="1" applyAlignment="1">
      <alignment horizontal="left" vertical="center" wrapText="1"/>
    </xf>
    <xf numFmtId="2" fontId="4" fillId="3" borderId="38" xfId="0" applyNumberFormat="1" applyFont="1" applyFill="1" applyBorder="1" applyAlignment="1">
      <alignment horizontal="left" vertical="center"/>
    </xf>
    <xf numFmtId="2" fontId="9" fillId="2" borderId="8" xfId="0" applyNumberFormat="1" applyFont="1" applyFill="1" applyBorder="1" applyAlignment="1">
      <alignment horizontal="center" vertical="center" wrapText="1"/>
    </xf>
    <xf numFmtId="2" fontId="0" fillId="5" borderId="4" xfId="0" applyNumberFormat="1" applyFill="1" applyBorder="1" applyAlignment="1">
      <alignment horizontal="center" vertical="center" wrapText="1"/>
    </xf>
    <xf numFmtId="2" fontId="0" fillId="5" borderId="5" xfId="0" applyNumberFormat="1" applyFill="1" applyBorder="1" applyAlignment="1">
      <alignment horizontal="center" vertical="center" wrapText="1"/>
    </xf>
    <xf numFmtId="2" fontId="0" fillId="5" borderId="16" xfId="0" applyNumberFormat="1" applyFill="1" applyBorder="1" applyAlignment="1">
      <alignment horizontal="center" vertical="center" wrapText="1"/>
    </xf>
    <xf numFmtId="2" fontId="0" fillId="5" borderId="19" xfId="0" applyNumberFormat="1" applyFill="1" applyBorder="1" applyAlignment="1">
      <alignment horizontal="center" vertical="center" wrapText="1"/>
    </xf>
    <xf numFmtId="2" fontId="0" fillId="5" borderId="16" xfId="0" applyNumberFormat="1" applyFill="1" applyBorder="1" applyAlignment="1">
      <alignment horizontal="center" vertical="center"/>
    </xf>
    <xf numFmtId="2" fontId="0" fillId="5" borderId="7" xfId="0" applyNumberFormat="1" applyFill="1" applyBorder="1" applyAlignment="1">
      <alignment horizontal="center" vertical="center"/>
    </xf>
    <xf numFmtId="2" fontId="0" fillId="5" borderId="19" xfId="0" applyNumberFormat="1" applyFill="1" applyBorder="1" applyAlignment="1">
      <alignment horizontal="center" vertical="center"/>
    </xf>
    <xf numFmtId="4" fontId="15" fillId="5" borderId="7" xfId="0" applyNumberFormat="1" applyFont="1" applyFill="1" applyBorder="1" applyAlignment="1">
      <alignment horizontal="center" vertical="center" wrapText="1"/>
    </xf>
    <xf numFmtId="49" fontId="16" fillId="5" borderId="19" xfId="0" applyNumberFormat="1" applyFont="1" applyFill="1" applyBorder="1" applyAlignment="1">
      <alignment horizontal="center" vertical="center" wrapText="1"/>
    </xf>
    <xf numFmtId="49" fontId="16" fillId="5" borderId="35" xfId="0" applyNumberFormat="1" applyFont="1" applyFill="1" applyBorder="1" applyAlignment="1">
      <alignment horizontal="center" vertical="center" wrapText="1"/>
    </xf>
    <xf numFmtId="4" fontId="16" fillId="5" borderId="7" xfId="0" applyNumberFormat="1" applyFont="1" applyFill="1" applyBorder="1" applyAlignment="1">
      <alignment vertical="center" wrapText="1"/>
    </xf>
    <xf numFmtId="2" fontId="16" fillId="5" borderId="46" xfId="0" applyNumberFormat="1" applyFont="1" applyFill="1" applyBorder="1" applyAlignment="1">
      <alignment vertical="center"/>
    </xf>
    <xf numFmtId="14" fontId="24" fillId="5" borderId="7" xfId="0" applyNumberFormat="1" applyFont="1" applyFill="1" applyBorder="1" applyAlignment="1">
      <alignment horizontal="center" vertical="center" wrapText="1"/>
    </xf>
    <xf numFmtId="165" fontId="24" fillId="5" borderId="35" xfId="0" applyNumberFormat="1" applyFont="1" applyFill="1" applyBorder="1" applyAlignment="1">
      <alignment horizontal="center" vertical="center" wrapText="1"/>
    </xf>
    <xf numFmtId="2" fontId="4" fillId="3" borderId="47" xfId="0" applyNumberFormat="1" applyFont="1" applyFill="1" applyBorder="1" applyAlignment="1">
      <alignment vertical="center"/>
    </xf>
    <xf numFmtId="2" fontId="16" fillId="3" borderId="29" xfId="0" applyNumberFormat="1" applyFont="1" applyFill="1" applyBorder="1" applyAlignment="1">
      <alignment vertical="center"/>
    </xf>
    <xf numFmtId="165" fontId="24" fillId="5" borderId="46" xfId="0" applyNumberFormat="1" applyFont="1" applyFill="1" applyBorder="1" applyAlignment="1">
      <alignment horizontal="left" vertical="center" wrapText="1"/>
    </xf>
    <xf numFmtId="4" fontId="4" fillId="3" borderId="10" xfId="0" applyNumberFormat="1" applyFont="1" applyFill="1" applyBorder="1" applyAlignment="1">
      <alignment horizontal="center" vertical="center" wrapText="1"/>
    </xf>
    <xf numFmtId="4" fontId="4" fillId="3" borderId="36" xfId="0" applyNumberFormat="1" applyFont="1" applyFill="1" applyBorder="1" applyAlignment="1">
      <alignment vertical="center" wrapText="1"/>
    </xf>
    <xf numFmtId="4" fontId="24" fillId="5" borderId="10" xfId="0" applyNumberFormat="1" applyFont="1" applyFill="1" applyBorder="1" applyAlignment="1">
      <alignment horizontal="center" vertical="center"/>
    </xf>
    <xf numFmtId="4" fontId="4" fillId="3" borderId="37" xfId="0" applyNumberFormat="1" applyFont="1" applyFill="1" applyBorder="1" applyAlignment="1">
      <alignment horizontal="right" vertical="center" wrapText="1"/>
    </xf>
    <xf numFmtId="49" fontId="4" fillId="3" borderId="38" xfId="0" applyNumberFormat="1" applyFont="1" applyFill="1" applyBorder="1" applyAlignment="1">
      <alignment horizontal="left" vertical="center" wrapText="1"/>
    </xf>
    <xf numFmtId="49" fontId="4" fillId="3" borderId="10" xfId="0" applyNumberFormat="1" applyFont="1" applyFill="1" applyBorder="1" applyAlignment="1">
      <alignment horizontal="left" vertical="center" wrapText="1"/>
    </xf>
    <xf numFmtId="4" fontId="4" fillId="5" borderId="35" xfId="0" applyNumberFormat="1" applyFont="1" applyFill="1" applyBorder="1" applyAlignment="1">
      <alignment horizontal="center" vertical="center"/>
    </xf>
    <xf numFmtId="4" fontId="24" fillId="5" borderId="16" xfId="0" applyNumberFormat="1" applyFont="1" applyFill="1" applyBorder="1" applyAlignment="1">
      <alignment horizontal="center" vertical="center"/>
    </xf>
    <xf numFmtId="4" fontId="4" fillId="3" borderId="10" xfId="0" applyNumberFormat="1" applyFont="1" applyFill="1" applyBorder="1" applyAlignment="1">
      <alignment vertical="center" wrapText="1"/>
    </xf>
    <xf numFmtId="2" fontId="23" fillId="3" borderId="6" xfId="0" applyNumberFormat="1" applyFont="1" applyFill="1" applyBorder="1" applyAlignment="1">
      <alignment horizontal="center" vertical="center" wrapText="1"/>
    </xf>
    <xf numFmtId="49" fontId="24" fillId="3" borderId="6" xfId="0" applyNumberFormat="1" applyFont="1" applyFill="1" applyBorder="1" applyAlignment="1">
      <alignment horizontal="center" vertical="center" wrapText="1"/>
    </xf>
    <xf numFmtId="49" fontId="24" fillId="3" borderId="7" xfId="0" applyNumberFormat="1" applyFont="1" applyFill="1" applyBorder="1" applyAlignment="1">
      <alignment horizontal="center" vertical="center"/>
    </xf>
    <xf numFmtId="2" fontId="24" fillId="3" borderId="38" xfId="0" applyNumberFormat="1" applyFont="1" applyFill="1" applyBorder="1" applyAlignment="1">
      <alignment vertical="center"/>
    </xf>
    <xf numFmtId="49" fontId="24" fillId="5" borderId="10" xfId="0" applyNumberFormat="1" applyFont="1" applyFill="1" applyBorder="1" applyAlignment="1">
      <alignment horizontal="center" vertical="center"/>
    </xf>
    <xf numFmtId="49" fontId="4" fillId="3" borderId="10" xfId="0" applyNumberFormat="1" applyFont="1" applyFill="1" applyBorder="1" applyAlignment="1">
      <alignment horizontal="center" vertical="center"/>
    </xf>
    <xf numFmtId="49" fontId="4" fillId="3" borderId="19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19" fillId="5" borderId="7" xfId="0" applyNumberFormat="1" applyFont="1" applyFill="1" applyBorder="1" applyAlignment="1">
      <alignment horizontal="center" vertical="center" wrapText="1"/>
    </xf>
    <xf numFmtId="1" fontId="4" fillId="5" borderId="9" xfId="0" applyNumberFormat="1" applyFont="1" applyFill="1" applyBorder="1" applyAlignment="1">
      <alignment horizontal="center" vertical="center" wrapText="1"/>
    </xf>
    <xf numFmtId="4" fontId="16" fillId="5" borderId="19" xfId="0" applyNumberFormat="1" applyFont="1" applyFill="1" applyBorder="1" applyAlignment="1">
      <alignment vertical="center" wrapText="1"/>
    </xf>
    <xf numFmtId="2" fontId="29" fillId="5" borderId="35" xfId="0" applyNumberFormat="1" applyFont="1" applyFill="1" applyBorder="1" applyAlignment="1">
      <alignment horizontal="center" vertical="center"/>
    </xf>
    <xf numFmtId="2" fontId="29" fillId="5" borderId="19" xfId="0" applyNumberFormat="1" applyFont="1" applyFill="1" applyBorder="1" applyAlignment="1">
      <alignment horizontal="center" vertical="center"/>
    </xf>
    <xf numFmtId="2" fontId="16" fillId="5" borderId="38" xfId="0" applyNumberFormat="1" applyFont="1" applyFill="1" applyBorder="1" applyAlignment="1">
      <alignment vertical="center"/>
    </xf>
    <xf numFmtId="2" fontId="29" fillId="5" borderId="16" xfId="0" applyNumberFormat="1" applyFont="1" applyFill="1" applyBorder="1" applyAlignment="1">
      <alignment horizontal="center" vertical="center"/>
    </xf>
    <xf numFmtId="2" fontId="29" fillId="5" borderId="19" xfId="0" applyNumberFormat="1" applyFont="1" applyFill="1" applyBorder="1" applyAlignment="1">
      <alignment horizontal="left" vertical="center"/>
    </xf>
    <xf numFmtId="49" fontId="4" fillId="3" borderId="19" xfId="0" applyNumberFormat="1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center" wrapText="1"/>
    </xf>
    <xf numFmtId="49" fontId="4" fillId="5" borderId="19" xfId="0" applyNumberFormat="1" applyFont="1" applyFill="1" applyBorder="1" applyAlignment="1">
      <alignment horizontal="center" vertical="center"/>
    </xf>
    <xf numFmtId="49" fontId="4" fillId="3" borderId="10" xfId="0" applyNumberFormat="1" applyFont="1" applyFill="1" applyBorder="1" applyAlignment="1">
      <alignment horizontal="right" vertical="center" wrapText="1"/>
    </xf>
    <xf numFmtId="49" fontId="4" fillId="3" borderId="14" xfId="0" applyNumberFormat="1" applyFont="1" applyFill="1" applyBorder="1" applyAlignment="1">
      <alignment horizontal="right" vertical="center" wrapText="1"/>
    </xf>
    <xf numFmtId="49" fontId="16" fillId="3" borderId="7" xfId="0" applyNumberFormat="1" applyFont="1" applyFill="1" applyBorder="1" applyAlignment="1">
      <alignment horizontal="right" vertical="center" wrapText="1"/>
    </xf>
    <xf numFmtId="49" fontId="24" fillId="5" borderId="10" xfId="0" applyNumberFormat="1" applyFont="1" applyFill="1" applyBorder="1" applyAlignment="1">
      <alignment vertical="center"/>
    </xf>
    <xf numFmtId="49" fontId="24" fillId="5" borderId="7" xfId="0" applyNumberFormat="1" applyFont="1" applyFill="1" applyBorder="1" applyAlignment="1">
      <alignment vertical="center" wrapText="1"/>
    </xf>
    <xf numFmtId="14" fontId="4" fillId="3" borderId="19" xfId="0" applyNumberFormat="1" applyFont="1" applyFill="1" applyBorder="1" applyAlignment="1">
      <alignment horizontal="center" vertical="center"/>
    </xf>
    <xf numFmtId="14" fontId="4" fillId="3" borderId="19" xfId="0" applyNumberFormat="1" applyFont="1" applyFill="1" applyBorder="1" applyAlignment="1">
      <alignment horizontal="center" vertical="center" wrapText="1"/>
    </xf>
    <xf numFmtId="2" fontId="15" fillId="3" borderId="6" xfId="0" applyNumberFormat="1" applyFont="1" applyFill="1" applyBorder="1" applyAlignment="1">
      <alignment horizontal="center" vertical="center" wrapText="1"/>
    </xf>
    <xf numFmtId="2" fontId="18" fillId="3" borderId="7" xfId="0" applyNumberFormat="1" applyFont="1" applyFill="1" applyBorder="1" applyAlignment="1">
      <alignment horizontal="center" vertical="center" wrapText="1"/>
    </xf>
    <xf numFmtId="2" fontId="14" fillId="3" borderId="38" xfId="0" applyNumberFormat="1" applyFont="1" applyFill="1" applyBorder="1" applyAlignment="1">
      <alignment vertical="center"/>
    </xf>
    <xf numFmtId="2" fontId="18" fillId="5" borderId="6" xfId="0" applyNumberFormat="1" applyFont="1" applyFill="1" applyBorder="1" applyAlignment="1">
      <alignment horizontal="center" vertical="center" wrapText="1"/>
    </xf>
    <xf numFmtId="49" fontId="4" fillId="5" borderId="6" xfId="0" applyNumberFormat="1" applyFont="1" applyFill="1" applyBorder="1" applyAlignment="1">
      <alignment horizontal="center" vertical="center" wrapText="1"/>
    </xf>
    <xf numFmtId="4" fontId="24" fillId="5" borderId="7" xfId="0" applyNumberFormat="1" applyFont="1" applyFill="1" applyBorder="1" applyAlignment="1">
      <alignment horizontal="right" vertical="center" wrapText="1"/>
    </xf>
    <xf numFmtId="4" fontId="24" fillId="5" borderId="19" xfId="0" applyNumberFormat="1" applyFont="1" applyFill="1" applyBorder="1" applyAlignment="1">
      <alignment horizontal="right" vertical="center"/>
    </xf>
    <xf numFmtId="4" fontId="4" fillId="3" borderId="10" xfId="0" applyNumberFormat="1" applyFont="1" applyFill="1" applyBorder="1" applyAlignment="1">
      <alignment vertical="center"/>
    </xf>
    <xf numFmtId="4" fontId="4" fillId="3" borderId="19" xfId="0" applyNumberFormat="1" applyFont="1" applyFill="1" applyBorder="1" applyAlignment="1">
      <alignment vertical="center"/>
    </xf>
    <xf numFmtId="4" fontId="16" fillId="3" borderId="20" xfId="0" applyNumberFormat="1" applyFont="1" applyFill="1" applyBorder="1" applyAlignment="1">
      <alignment vertical="center" wrapText="1"/>
    </xf>
    <xf numFmtId="4" fontId="24" fillId="5" borderId="35" xfId="0" applyNumberFormat="1" applyFont="1" applyFill="1" applyBorder="1" applyAlignment="1">
      <alignment horizontal="center" vertical="center"/>
    </xf>
    <xf numFmtId="49" fontId="24" fillId="5" borderId="7" xfId="0" applyNumberFormat="1" applyFont="1" applyFill="1" applyBorder="1" applyAlignment="1">
      <alignment vertical="center"/>
    </xf>
    <xf numFmtId="2" fontId="4" fillId="3" borderId="7" xfId="0" applyNumberFormat="1" applyFont="1" applyFill="1" applyBorder="1" applyAlignment="1">
      <alignment vertical="center"/>
    </xf>
    <xf numFmtId="2" fontId="4" fillId="3" borderId="38" xfId="0" applyNumberFormat="1" applyFont="1" applyFill="1" applyBorder="1" applyAlignment="1">
      <alignment horizontal="center" vertical="center" wrapText="1"/>
    </xf>
    <xf numFmtId="49" fontId="4" fillId="3" borderId="35" xfId="0" applyNumberFormat="1" applyFont="1" applyFill="1" applyBorder="1" applyAlignment="1">
      <alignment horizontal="center" vertical="center"/>
    </xf>
    <xf numFmtId="49" fontId="24" fillId="5" borderId="35" xfId="0" applyNumberFormat="1" applyFont="1" applyFill="1" applyBorder="1" applyAlignment="1">
      <alignment horizontal="center" vertical="center" wrapText="1"/>
    </xf>
    <xf numFmtId="1" fontId="13" fillId="3" borderId="9" xfId="0" applyNumberFormat="1" applyFont="1" applyFill="1" applyBorder="1" applyAlignment="1">
      <alignment horizontal="center" vertical="center" wrapText="1"/>
    </xf>
    <xf numFmtId="2" fontId="25" fillId="5" borderId="7" xfId="0" applyNumberFormat="1" applyFont="1" applyFill="1" applyBorder="1" applyAlignment="1">
      <alignment horizontal="center" wrapText="1"/>
    </xf>
    <xf numFmtId="49" fontId="25" fillId="5" borderId="7" xfId="0" applyNumberFormat="1" applyFont="1" applyFill="1" applyBorder="1" applyAlignment="1">
      <alignment horizontal="center" vertical="center" wrapText="1"/>
    </xf>
    <xf numFmtId="2" fontId="25" fillId="5" borderId="19" xfId="0" applyNumberFormat="1" applyFont="1" applyFill="1" applyBorder="1" applyAlignment="1">
      <alignment horizontal="center" vertical="center" wrapText="1"/>
    </xf>
    <xf numFmtId="49" fontId="25" fillId="5" borderId="35" xfId="0" applyNumberFormat="1" applyFont="1" applyFill="1" applyBorder="1" applyAlignment="1">
      <alignment horizontal="center" vertical="center" wrapText="1"/>
    </xf>
    <xf numFmtId="2" fontId="25" fillId="5" borderId="7" xfId="0" applyNumberFormat="1" applyFont="1" applyFill="1" applyBorder="1" applyAlignment="1">
      <alignment horizontal="center" vertical="center" wrapText="1"/>
    </xf>
    <xf numFmtId="4" fontId="25" fillId="5" borderId="38" xfId="0" applyNumberFormat="1" applyFont="1" applyFill="1" applyBorder="1" applyAlignment="1">
      <alignment horizontal="left" vertical="center"/>
    </xf>
    <xf numFmtId="2" fontId="13" fillId="3" borderId="38" xfId="0" applyNumberFormat="1" applyFont="1" applyFill="1" applyBorder="1" applyAlignment="1">
      <alignment vertical="center"/>
    </xf>
    <xf numFmtId="2" fontId="25" fillId="3" borderId="38" xfId="0" applyNumberFormat="1" applyFont="1" applyFill="1" applyBorder="1" applyAlignment="1">
      <alignment vertical="center"/>
    </xf>
    <xf numFmtId="2" fontId="0" fillId="5" borderId="16" xfId="0" applyNumberFormat="1" applyFont="1" applyFill="1" applyBorder="1" applyAlignment="1">
      <alignment horizontal="center" vertical="center"/>
    </xf>
    <xf numFmtId="2" fontId="0" fillId="5" borderId="7" xfId="0" applyNumberFormat="1" applyFill="1" applyBorder="1" applyAlignment="1">
      <alignment horizontal="center" vertical="center" wrapText="1"/>
    </xf>
    <xf numFmtId="2" fontId="29" fillId="5" borderId="7" xfId="0" applyNumberFormat="1" applyFont="1" applyFill="1" applyBorder="1" applyAlignment="1">
      <alignment horizontal="center" vertical="center"/>
    </xf>
    <xf numFmtId="2" fontId="24" fillId="5" borderId="37" xfId="0" applyNumberFormat="1" applyFont="1" applyFill="1" applyBorder="1" applyAlignment="1">
      <alignment horizontal="center" vertical="center" wrapText="1"/>
    </xf>
    <xf numFmtId="2" fontId="30" fillId="5" borderId="8" xfId="0" applyNumberFormat="1" applyFont="1" applyFill="1" applyBorder="1" applyAlignment="1">
      <alignment horizontal="center" vertical="center" wrapText="1"/>
    </xf>
    <xf numFmtId="49" fontId="24" fillId="5" borderId="6" xfId="0" applyNumberFormat="1" applyFont="1" applyFill="1" applyBorder="1" applyAlignment="1">
      <alignment horizontal="center" vertical="center"/>
    </xf>
    <xf numFmtId="49" fontId="15" fillId="5" borderId="35" xfId="0" applyNumberFormat="1" applyFont="1" applyFill="1" applyBorder="1" applyAlignment="1">
      <alignment horizontal="center" vertical="center" wrapText="1"/>
    </xf>
    <xf numFmtId="2" fontId="15" fillId="5" borderId="7" xfId="0" applyNumberFormat="1" applyFont="1" applyFill="1" applyBorder="1" applyAlignment="1">
      <alignment vertical="center" wrapText="1"/>
    </xf>
    <xf numFmtId="49" fontId="23" fillId="5" borderId="7" xfId="0" applyNumberFormat="1" applyFont="1" applyFill="1" applyBorder="1" applyAlignment="1">
      <alignment horizontal="center" vertical="center" wrapText="1"/>
    </xf>
    <xf numFmtId="49" fontId="23" fillId="5" borderId="35" xfId="0" applyNumberFormat="1" applyFont="1" applyFill="1" applyBorder="1" applyAlignment="1">
      <alignment horizontal="center" vertical="center" wrapText="1"/>
    </xf>
    <xf numFmtId="2" fontId="24" fillId="5" borderId="7" xfId="0" applyNumberFormat="1" applyFont="1" applyFill="1" applyBorder="1" applyAlignment="1">
      <alignment horizontal="center" vertical="center" wrapText="1"/>
    </xf>
    <xf numFmtId="2" fontId="31" fillId="5" borderId="7" xfId="0" applyNumberFormat="1" applyFont="1" applyFill="1" applyBorder="1" applyAlignment="1">
      <alignment horizontal="center" vertical="center" wrapText="1"/>
    </xf>
    <xf numFmtId="49" fontId="31" fillId="5" borderId="7" xfId="0" applyNumberFormat="1" applyFont="1" applyFill="1" applyBorder="1" applyAlignment="1">
      <alignment horizontal="center" vertical="center" wrapText="1"/>
    </xf>
    <xf numFmtId="2" fontId="0" fillId="5" borderId="38" xfId="0" applyNumberFormat="1" applyFill="1" applyBorder="1" applyAlignment="1">
      <alignment horizontal="center" vertical="center"/>
    </xf>
    <xf numFmtId="4" fontId="16" fillId="3" borderId="35" xfId="0" applyNumberFormat="1" applyFont="1" applyFill="1" applyBorder="1" applyAlignment="1">
      <alignment horizontal="center" vertical="center" wrapText="1"/>
    </xf>
    <xf numFmtId="2" fontId="24" fillId="5" borderId="34" xfId="0" applyNumberFormat="1" applyFont="1" applyFill="1" applyBorder="1" applyAlignment="1">
      <alignment horizontal="center" vertical="center" wrapText="1"/>
    </xf>
    <xf numFmtId="2" fontId="24" fillId="5" borderId="35" xfId="0" applyNumberFormat="1" applyFont="1" applyFill="1" applyBorder="1" applyAlignment="1">
      <alignment horizontal="center" vertical="center" wrapText="1"/>
    </xf>
    <xf numFmtId="2" fontId="4" fillId="3" borderId="35" xfId="0" applyNumberFormat="1" applyFont="1" applyFill="1" applyBorder="1" applyAlignment="1">
      <alignment horizontal="center" vertical="center" wrapText="1"/>
    </xf>
    <xf numFmtId="2" fontId="4" fillId="3" borderId="35" xfId="0" applyNumberFormat="1" applyFont="1" applyFill="1" applyBorder="1" applyAlignment="1">
      <alignment horizontal="center" vertical="center"/>
    </xf>
    <xf numFmtId="49" fontId="13" fillId="3" borderId="34" xfId="0" applyNumberFormat="1" applyFont="1" applyFill="1" applyBorder="1" applyAlignment="1">
      <alignment horizontal="center" vertical="center" wrapText="1"/>
    </xf>
    <xf numFmtId="49" fontId="18" fillId="3" borderId="34" xfId="0" applyNumberFormat="1" applyFont="1" applyFill="1" applyBorder="1" applyAlignment="1">
      <alignment horizontal="center" vertical="center" wrapText="1"/>
    </xf>
    <xf numFmtId="0" fontId="24" fillId="5" borderId="35" xfId="0" applyFont="1" applyFill="1" applyBorder="1" applyAlignment="1">
      <alignment horizontal="center" vertical="center"/>
    </xf>
    <xf numFmtId="49" fontId="4" fillId="3" borderId="35" xfId="1" applyNumberFormat="1" applyFont="1" applyFill="1" applyBorder="1" applyAlignment="1">
      <alignment horizontal="center" vertical="center" wrapText="1"/>
    </xf>
    <xf numFmtId="49" fontId="13" fillId="3" borderId="35" xfId="0" applyNumberFormat="1" applyFont="1" applyFill="1" applyBorder="1" applyAlignment="1">
      <alignment horizontal="center" vertical="center"/>
    </xf>
    <xf numFmtId="4" fontId="4" fillId="3" borderId="35" xfId="0" applyNumberFormat="1" applyFont="1" applyFill="1" applyBorder="1" applyAlignment="1">
      <alignment horizontal="center" vertical="center"/>
    </xf>
    <xf numFmtId="14" fontId="4" fillId="3" borderId="35" xfId="0" applyNumberFormat="1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/>
    </xf>
    <xf numFmtId="49" fontId="16" fillId="3" borderId="34" xfId="0" applyNumberFormat="1" applyFont="1" applyFill="1" applyBorder="1" applyAlignment="1">
      <alignment horizontal="center" vertical="center" wrapText="1"/>
    </xf>
    <xf numFmtId="49" fontId="4" fillId="3" borderId="35" xfId="4" applyNumberFormat="1" applyFont="1" applyFill="1" applyBorder="1" applyAlignment="1">
      <alignment horizontal="center" vertical="center"/>
    </xf>
    <xf numFmtId="2" fontId="16" fillId="3" borderId="35" xfId="0" applyNumberFormat="1" applyFont="1" applyFill="1" applyBorder="1" applyAlignment="1">
      <alignment horizontal="center" vertical="center"/>
    </xf>
    <xf numFmtId="2" fontId="13" fillId="3" borderId="34" xfId="0" applyNumberFormat="1" applyFont="1" applyFill="1" applyBorder="1" applyAlignment="1">
      <alignment horizontal="center" vertical="center" wrapText="1"/>
    </xf>
    <xf numFmtId="49" fontId="16" fillId="3" borderId="35" xfId="0" applyNumberFormat="1" applyFont="1" applyFill="1" applyBorder="1" applyAlignment="1">
      <alignment horizontal="center" vertical="center"/>
    </xf>
    <xf numFmtId="49" fontId="24" fillId="3" borderId="35" xfId="0" applyNumberFormat="1" applyFont="1" applyFill="1" applyBorder="1" applyAlignment="1">
      <alignment horizontal="center" vertical="center" wrapText="1"/>
    </xf>
    <xf numFmtId="49" fontId="4" fillId="3" borderId="35" xfId="0" applyNumberFormat="1" applyFont="1" applyFill="1" applyBorder="1" applyAlignment="1">
      <alignment horizontal="right" vertical="center"/>
    </xf>
    <xf numFmtId="49" fontId="4" fillId="3" borderId="34" xfId="0" applyNumberFormat="1" applyFont="1" applyFill="1" applyBorder="1" applyAlignment="1">
      <alignment horizontal="center" vertical="center"/>
    </xf>
    <xf numFmtId="49" fontId="24" fillId="5" borderId="35" xfId="0" applyNumberFormat="1" applyFont="1" applyFill="1" applyBorder="1" applyAlignment="1">
      <alignment horizontal="center" vertical="center"/>
    </xf>
    <xf numFmtId="49" fontId="31" fillId="5" borderId="35" xfId="0" applyNumberFormat="1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49" fontId="16" fillId="5" borderId="34" xfId="0" applyNumberFormat="1" applyFont="1" applyFill="1" applyBorder="1" applyAlignment="1">
      <alignment horizontal="center" vertical="center" wrapText="1"/>
    </xf>
    <xf numFmtId="2" fontId="24" fillId="5" borderId="35" xfId="0" applyNumberFormat="1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horizontal="center" vertical="center"/>
    </xf>
    <xf numFmtId="1" fontId="4" fillId="3" borderId="4" xfId="0" applyNumberFormat="1" applyFont="1" applyFill="1" applyBorder="1" applyAlignment="1">
      <alignment horizontal="center" vertical="center" wrapText="1"/>
    </xf>
    <xf numFmtId="2" fontId="11" fillId="3" borderId="5" xfId="0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1" fontId="4" fillId="3" borderId="16" xfId="0" applyNumberFormat="1" applyFont="1" applyFill="1" applyBorder="1" applyAlignment="1">
      <alignment horizontal="center" vertical="center" wrapText="1"/>
    </xf>
    <xf numFmtId="1" fontId="16" fillId="5" borderId="16" xfId="0" applyNumberFormat="1" applyFont="1" applyFill="1" applyBorder="1" applyAlignment="1">
      <alignment horizontal="center" vertical="center" wrapText="1"/>
    </xf>
    <xf numFmtId="2" fontId="24" fillId="5" borderId="15" xfId="0" applyNumberFormat="1" applyFont="1" applyFill="1" applyBorder="1" applyAlignment="1">
      <alignment horizontal="center" vertical="center" wrapText="1"/>
    </xf>
    <xf numFmtId="49" fontId="24" fillId="5" borderId="15" xfId="0" applyNumberFormat="1" applyFont="1" applyFill="1" applyBorder="1" applyAlignment="1">
      <alignment horizontal="center" vertical="center" wrapText="1"/>
    </xf>
    <xf numFmtId="49" fontId="16" fillId="3" borderId="15" xfId="0" applyNumberFormat="1" applyFont="1" applyFill="1" applyBorder="1" applyAlignment="1">
      <alignment horizontal="center" vertical="center" wrapText="1"/>
    </xf>
    <xf numFmtId="49" fontId="24" fillId="5" borderId="19" xfId="0" applyNumberFormat="1" applyFont="1" applyFill="1" applyBorder="1" applyAlignment="1">
      <alignment horizontal="center" vertical="center"/>
    </xf>
    <xf numFmtId="14" fontId="24" fillId="5" borderId="19" xfId="0" applyNumberFormat="1" applyFont="1" applyFill="1" applyBorder="1" applyAlignment="1">
      <alignment horizontal="center" vertical="center"/>
    </xf>
    <xf numFmtId="2" fontId="4" fillId="3" borderId="19" xfId="0" applyNumberFormat="1" applyFont="1" applyFill="1" applyBorder="1" applyAlignment="1">
      <alignment horizontal="center" vertical="center" wrapText="1"/>
    </xf>
    <xf numFmtId="166" fontId="4" fillId="3" borderId="15" xfId="0" applyNumberFormat="1" applyFont="1" applyFill="1" applyBorder="1" applyAlignment="1">
      <alignment horizontal="center" vertical="center" wrapText="1"/>
    </xf>
    <xf numFmtId="14" fontId="4" fillId="3" borderId="19" xfId="8" applyNumberFormat="1" applyFont="1" applyFill="1" applyBorder="1" applyAlignment="1">
      <alignment horizontal="center" vertical="center"/>
    </xf>
    <xf numFmtId="2" fontId="16" fillId="3" borderId="19" xfId="0" applyNumberFormat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 wrapText="1"/>
    </xf>
    <xf numFmtId="14" fontId="4" fillId="3" borderId="15" xfId="0" applyNumberFormat="1" applyFont="1" applyFill="1" applyBorder="1" applyAlignment="1">
      <alignment horizontal="center" vertical="center" wrapText="1"/>
    </xf>
    <xf numFmtId="14" fontId="16" fillId="3" borderId="15" xfId="0" applyNumberFormat="1" applyFont="1" applyFill="1" applyBorder="1" applyAlignment="1">
      <alignment horizontal="center" vertical="center" wrapText="1"/>
    </xf>
    <xf numFmtId="2" fontId="24" fillId="5" borderId="19" xfId="0" applyNumberFormat="1" applyFont="1" applyFill="1" applyBorder="1" applyAlignment="1">
      <alignment horizontal="center" vertical="center"/>
    </xf>
    <xf numFmtId="14" fontId="4" fillId="3" borderId="49" xfId="0" applyNumberFormat="1" applyFont="1" applyFill="1" applyBorder="1" applyAlignment="1">
      <alignment horizontal="center" vertical="center"/>
    </xf>
    <xf numFmtId="49" fontId="4" fillId="5" borderId="49" xfId="0" applyNumberFormat="1" applyFont="1" applyFill="1" applyBorder="1" applyAlignment="1">
      <alignment horizontal="center" vertical="center"/>
    </xf>
    <xf numFmtId="14" fontId="16" fillId="3" borderId="19" xfId="0" applyNumberFormat="1" applyFont="1" applyFill="1" applyBorder="1" applyAlignment="1">
      <alignment horizontal="center" vertical="center" wrapText="1"/>
    </xf>
    <xf numFmtId="2" fontId="15" fillId="5" borderId="19" xfId="0" applyNumberFormat="1" applyFont="1" applyFill="1" applyBorder="1" applyAlignment="1">
      <alignment horizontal="center" vertical="center" wrapText="1"/>
    </xf>
    <xf numFmtId="2" fontId="23" fillId="5" borderId="19" xfId="0" applyNumberFormat="1" applyFont="1" applyFill="1" applyBorder="1" applyAlignment="1">
      <alignment horizontal="center" vertical="center" wrapText="1"/>
    </xf>
    <xf numFmtId="2" fontId="15" fillId="5" borderId="19" xfId="0" applyNumberFormat="1" applyFont="1" applyFill="1" applyBorder="1" applyAlignment="1">
      <alignment vertical="center" wrapText="1"/>
    </xf>
    <xf numFmtId="2" fontId="24" fillId="5" borderId="19" xfId="0" applyNumberFormat="1" applyFont="1" applyFill="1" applyBorder="1" applyAlignment="1">
      <alignment horizontal="center" vertical="center" wrapText="1"/>
    </xf>
    <xf numFmtId="2" fontId="24" fillId="5" borderId="16" xfId="0" applyNumberFormat="1" applyFont="1" applyFill="1" applyBorder="1" applyAlignment="1">
      <alignment horizontal="center" vertical="center" wrapText="1"/>
    </xf>
    <xf numFmtId="2" fontId="24" fillId="5" borderId="7" xfId="0" applyNumberFormat="1" applyFont="1" applyFill="1" applyBorder="1" applyAlignment="1">
      <alignment vertical="center" wrapText="1"/>
    </xf>
    <xf numFmtId="2" fontId="24" fillId="5" borderId="19" xfId="0" applyNumberFormat="1" applyFont="1" applyFill="1" applyBorder="1" applyAlignment="1">
      <alignment vertical="center" wrapText="1"/>
    </xf>
    <xf numFmtId="49" fontId="16" fillId="5" borderId="48" xfId="0" applyNumberFormat="1" applyFont="1" applyFill="1" applyBorder="1" applyAlignment="1">
      <alignment horizontal="center" vertical="center" wrapText="1"/>
    </xf>
    <xf numFmtId="2" fontId="16" fillId="5" borderId="8" xfId="0" applyNumberFormat="1" applyFont="1" applyFill="1" applyBorder="1" applyAlignment="1">
      <alignment horizontal="center" vertical="center" wrapText="1"/>
    </xf>
    <xf numFmtId="2" fontId="4" fillId="3" borderId="16" xfId="0" applyNumberFormat="1" applyFont="1" applyFill="1" applyBorder="1" applyAlignment="1">
      <alignment horizontal="center" vertical="center" wrapText="1"/>
    </xf>
    <xf numFmtId="14" fontId="4" fillId="3" borderId="7" xfId="0" applyNumberFormat="1" applyFont="1" applyFill="1" applyBorder="1" applyAlignment="1">
      <alignment horizontal="center" vertical="center" wrapText="1"/>
    </xf>
    <xf numFmtId="2" fontId="0" fillId="5" borderId="49" xfId="0" applyNumberFormat="1" applyFill="1" applyBorder="1" applyAlignment="1">
      <alignment horizontal="center" vertical="center"/>
    </xf>
    <xf numFmtId="2" fontId="0" fillId="5" borderId="15" xfId="0" applyNumberFormat="1" applyFill="1" applyBorder="1" applyAlignment="1">
      <alignment horizontal="center" vertical="center"/>
    </xf>
    <xf numFmtId="2" fontId="0" fillId="5" borderId="51" xfId="0" applyNumberFormat="1" applyFill="1" applyBorder="1" applyAlignment="1">
      <alignment horizontal="center" vertical="center"/>
    </xf>
    <xf numFmtId="2" fontId="0" fillId="5" borderId="9" xfId="0" applyNumberFormat="1" applyFill="1" applyBorder="1" applyAlignment="1">
      <alignment horizontal="center" vertical="center"/>
    </xf>
    <xf numFmtId="2" fontId="4" fillId="3" borderId="37" xfId="0" applyNumberFormat="1" applyFont="1" applyFill="1" applyBorder="1" applyAlignment="1">
      <alignment horizontal="center" vertical="center" wrapText="1"/>
    </xf>
    <xf numFmtId="4" fontId="4" fillId="3" borderId="16" xfId="0" applyNumberFormat="1" applyFont="1" applyFill="1" applyBorder="1" applyAlignment="1">
      <alignment horizontal="center" vertical="center" wrapText="1"/>
    </xf>
    <xf numFmtId="2" fontId="0" fillId="5" borderId="49" xfId="0" applyNumberFormat="1" applyFill="1" applyBorder="1" applyAlignment="1">
      <alignment horizontal="center" vertical="center"/>
    </xf>
    <xf numFmtId="2" fontId="0" fillId="5" borderId="8" xfId="0" applyNumberFormat="1" applyFill="1" applyBorder="1" applyAlignment="1">
      <alignment horizontal="center" vertical="center"/>
    </xf>
    <xf numFmtId="2" fontId="0" fillId="5" borderId="51" xfId="0" applyNumberFormat="1" applyFill="1" applyBorder="1" applyAlignment="1">
      <alignment horizontal="center" vertical="center"/>
    </xf>
    <xf numFmtId="2" fontId="0" fillId="5" borderId="20" xfId="0" applyNumberFormat="1" applyFill="1" applyBorder="1" applyAlignment="1">
      <alignment horizontal="center" vertical="center"/>
    </xf>
    <xf numFmtId="2" fontId="11" fillId="5" borderId="8" xfId="0" applyNumberFormat="1" applyFont="1" applyFill="1" applyBorder="1" applyAlignment="1">
      <alignment horizontal="center" vertical="center" wrapText="1"/>
    </xf>
    <xf numFmtId="49" fontId="4" fillId="5" borderId="8" xfId="0" applyNumberFormat="1" applyFont="1" applyFill="1" applyBorder="1" applyAlignment="1">
      <alignment horizontal="center" vertical="center" wrapText="1"/>
    </xf>
    <xf numFmtId="49" fontId="4" fillId="5" borderId="24" xfId="0" applyNumberFormat="1" applyFont="1" applyFill="1" applyBorder="1" applyAlignment="1">
      <alignment horizontal="center" vertical="center" wrapText="1"/>
    </xf>
    <xf numFmtId="49" fontId="4" fillId="5" borderId="8" xfId="0" applyNumberFormat="1" applyFont="1" applyFill="1" applyBorder="1" applyAlignment="1">
      <alignment horizontal="center" vertical="center"/>
    </xf>
    <xf numFmtId="49" fontId="4" fillId="5" borderId="16" xfId="0" applyNumberFormat="1" applyFont="1" applyFill="1" applyBorder="1" applyAlignment="1">
      <alignment horizontal="center" vertical="center" wrapText="1"/>
    </xf>
    <xf numFmtId="49" fontId="4" fillId="5" borderId="19" xfId="0" applyNumberFormat="1" applyFont="1" applyFill="1" applyBorder="1" applyAlignment="1">
      <alignment horizontal="center" vertical="center" wrapText="1"/>
    </xf>
    <xf numFmtId="4" fontId="24" fillId="5" borderId="7" xfId="0" applyNumberFormat="1" applyFont="1" applyFill="1" applyBorder="1" applyAlignment="1">
      <alignment vertical="center" wrapText="1"/>
    </xf>
    <xf numFmtId="49" fontId="4" fillId="5" borderId="15" xfId="0" applyNumberFormat="1" applyFont="1" applyFill="1" applyBorder="1" applyAlignment="1">
      <alignment horizontal="center" vertical="center" wrapText="1"/>
    </xf>
    <xf numFmtId="49" fontId="24" fillId="5" borderId="16" xfId="0" applyNumberFormat="1" applyFont="1" applyFill="1" applyBorder="1" applyAlignment="1">
      <alignment horizontal="center" vertical="center" wrapText="1"/>
    </xf>
    <xf numFmtId="2" fontId="28" fillId="5" borderId="7" xfId="0" applyNumberFormat="1" applyFont="1" applyFill="1" applyBorder="1" applyAlignment="1">
      <alignment horizontal="center" vertical="center" wrapText="1"/>
    </xf>
    <xf numFmtId="49" fontId="28" fillId="5" borderId="7" xfId="0" applyNumberFormat="1" applyFont="1" applyFill="1" applyBorder="1" applyAlignment="1">
      <alignment horizontal="center" vertical="center" wrapText="1"/>
    </xf>
    <xf numFmtId="49" fontId="28" fillId="5" borderId="35" xfId="0" applyNumberFormat="1" applyFont="1" applyFill="1" applyBorder="1" applyAlignment="1">
      <alignment horizontal="center" vertical="center" wrapText="1"/>
    </xf>
    <xf numFmtId="2" fontId="4" fillId="3" borderId="38" xfId="0" applyNumberFormat="1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horizontal="center" vertical="center"/>
    </xf>
    <xf numFmtId="4" fontId="4" fillId="3" borderId="10" xfId="0" applyNumberFormat="1" applyFont="1" applyFill="1" applyBorder="1" applyAlignment="1">
      <alignment horizontal="center" vertical="center"/>
    </xf>
    <xf numFmtId="4" fontId="24" fillId="5" borderId="38" xfId="0" applyNumberFormat="1" applyFont="1" applyFill="1" applyBorder="1" applyAlignment="1">
      <alignment horizontal="center" vertical="center"/>
    </xf>
    <xf numFmtId="49" fontId="24" fillId="5" borderId="8" xfId="0" applyNumberFormat="1" applyFont="1" applyFill="1" applyBorder="1" applyAlignment="1">
      <alignment horizontal="center" vertical="center" wrapText="1"/>
    </xf>
    <xf numFmtId="49" fontId="28" fillId="5" borderId="48" xfId="0" applyNumberFormat="1" applyFont="1" applyFill="1" applyBorder="1" applyAlignment="1">
      <alignment horizontal="center" vertical="center" wrapText="1"/>
    </xf>
    <xf numFmtId="2" fontId="28" fillId="5" borderId="8" xfId="0" applyNumberFormat="1" applyFont="1" applyFill="1" applyBorder="1" applyAlignment="1">
      <alignment horizontal="center" vertical="center" wrapText="1"/>
    </xf>
    <xf numFmtId="49" fontId="28" fillId="5" borderId="50" xfId="0" applyNumberFormat="1" applyFont="1" applyFill="1" applyBorder="1" applyAlignment="1">
      <alignment horizontal="center" vertical="center" wrapText="1"/>
    </xf>
    <xf numFmtId="49" fontId="28" fillId="5" borderId="42" xfId="0" applyNumberFormat="1" applyFont="1" applyFill="1" applyBorder="1" applyAlignment="1">
      <alignment horizontal="center" vertical="center" wrapText="1"/>
    </xf>
    <xf numFmtId="49" fontId="28" fillId="5" borderId="19" xfId="0" applyNumberFormat="1" applyFont="1" applyFill="1" applyBorder="1" applyAlignment="1">
      <alignment horizontal="center" vertical="center" wrapText="1"/>
    </xf>
    <xf numFmtId="2" fontId="24" fillId="5" borderId="8" xfId="0" applyNumberFormat="1" applyFont="1" applyFill="1" applyBorder="1" applyAlignment="1">
      <alignment horizontal="center" vertical="center" wrapText="1"/>
    </xf>
    <xf numFmtId="2" fontId="32" fillId="5" borderId="7" xfId="0" applyNumberFormat="1" applyFont="1" applyFill="1" applyBorder="1" applyAlignment="1">
      <alignment horizontal="center" vertical="center" wrapText="1"/>
    </xf>
    <xf numFmtId="49" fontId="32" fillId="5" borderId="7" xfId="0" applyNumberFormat="1" applyFont="1" applyFill="1" applyBorder="1" applyAlignment="1">
      <alignment horizontal="center" vertical="center" wrapText="1"/>
    </xf>
    <xf numFmtId="49" fontId="32" fillId="5" borderId="19" xfId="0" applyNumberFormat="1" applyFont="1" applyFill="1" applyBorder="1" applyAlignment="1">
      <alignment horizontal="center" vertical="center" wrapText="1"/>
    </xf>
    <xf numFmtId="49" fontId="32" fillId="5" borderId="35" xfId="0" applyNumberFormat="1" applyFont="1" applyFill="1" applyBorder="1" applyAlignment="1">
      <alignment horizontal="center" vertical="center" wrapText="1"/>
    </xf>
    <xf numFmtId="49" fontId="28" fillId="5" borderId="6" xfId="0" applyNumberFormat="1" applyFont="1" applyFill="1" applyBorder="1" applyAlignment="1">
      <alignment horizontal="center" vertical="center" wrapText="1"/>
    </xf>
    <xf numFmtId="49" fontId="28" fillId="5" borderId="15" xfId="0" applyNumberFormat="1" applyFont="1" applyFill="1" applyBorder="1" applyAlignment="1">
      <alignment horizontal="center" vertical="center" wrapText="1"/>
    </xf>
    <xf numFmtId="49" fontId="24" fillId="5" borderId="19" xfId="0" applyNumberFormat="1" applyFont="1" applyFill="1" applyBorder="1" applyAlignment="1">
      <alignment horizontal="center" vertical="center" wrapText="1"/>
    </xf>
    <xf numFmtId="2" fontId="24" fillId="5" borderId="16" xfId="0" applyNumberFormat="1" applyFont="1" applyFill="1" applyBorder="1" applyAlignment="1">
      <alignment horizontal="center" vertical="center"/>
    </xf>
    <xf numFmtId="0" fontId="24" fillId="5" borderId="0" xfId="0" applyNumberFormat="1" applyFont="1" applyFill="1" applyAlignment="1">
      <alignment horizontal="center" vertical="center"/>
    </xf>
    <xf numFmtId="2" fontId="24" fillId="5" borderId="0" xfId="0" applyNumberFormat="1" applyFont="1" applyFill="1" applyAlignment="1">
      <alignment horizontal="center" vertical="center"/>
    </xf>
    <xf numFmtId="4" fontId="24" fillId="5" borderId="19" xfId="0" applyNumberFormat="1" applyFont="1" applyFill="1" applyBorder="1" applyAlignment="1">
      <alignment horizontal="center" vertical="center" wrapText="1"/>
    </xf>
    <xf numFmtId="4" fontId="4" fillId="5" borderId="10" xfId="0" applyNumberFormat="1" applyFont="1" applyFill="1" applyBorder="1" applyAlignment="1">
      <alignment horizontal="center" vertical="center"/>
    </xf>
    <xf numFmtId="2" fontId="0" fillId="5" borderId="36" xfId="0" applyNumberFormat="1" applyFill="1" applyBorder="1" applyAlignment="1">
      <alignment horizontal="center" vertical="center"/>
    </xf>
    <xf numFmtId="2" fontId="4" fillId="5" borderId="7" xfId="0" applyNumberFormat="1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14" fontId="24" fillId="5" borderId="6" xfId="0" applyNumberFormat="1" applyFont="1" applyFill="1" applyBorder="1" applyAlignment="1">
      <alignment horizontal="center" vertical="center" wrapText="1"/>
    </xf>
    <xf numFmtId="2" fontId="4" fillId="3" borderId="10" xfId="0" applyNumberFormat="1" applyFont="1" applyFill="1" applyBorder="1" applyAlignment="1">
      <alignment horizontal="center" vertical="center"/>
    </xf>
    <xf numFmtId="2" fontId="4" fillId="3" borderId="19" xfId="0" applyNumberFormat="1" applyFont="1" applyFill="1" applyBorder="1" applyAlignment="1">
      <alignment vertical="center" wrapText="1"/>
    </xf>
    <xf numFmtId="2" fontId="4" fillId="3" borderId="10" xfId="0" applyNumberFormat="1" applyFont="1" applyFill="1" applyBorder="1" applyAlignment="1">
      <alignment vertical="center" wrapText="1"/>
    </xf>
    <xf numFmtId="2" fontId="4" fillId="3" borderId="37" xfId="0" applyNumberFormat="1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horizontal="right" vertical="center"/>
    </xf>
    <xf numFmtId="49" fontId="4" fillId="3" borderId="7" xfId="0" applyNumberFormat="1" applyFont="1" applyFill="1" applyBorder="1" applyAlignment="1">
      <alignment horizontal="center" vertical="center"/>
    </xf>
    <xf numFmtId="4" fontId="4" fillId="3" borderId="10" xfId="0" applyNumberFormat="1" applyFont="1" applyFill="1" applyBorder="1" applyAlignment="1">
      <alignment horizontal="right" vertical="center"/>
    </xf>
    <xf numFmtId="49" fontId="4" fillId="3" borderId="16" xfId="0" applyNumberFormat="1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2" fontId="11" fillId="3" borderId="7" xfId="0" applyNumberFormat="1" applyFont="1" applyFill="1" applyBorder="1" applyAlignment="1">
      <alignment horizontal="center" vertical="center" wrapText="1"/>
    </xf>
    <xf numFmtId="2" fontId="4" fillId="3" borderId="38" xfId="0" applyNumberFormat="1" applyFont="1" applyFill="1" applyBorder="1" applyAlignment="1">
      <alignment vertical="center"/>
    </xf>
    <xf numFmtId="2" fontId="0" fillId="5" borderId="16" xfId="0" applyNumberFormat="1" applyFill="1" applyBorder="1" applyAlignment="1">
      <alignment horizontal="center" vertical="center"/>
    </xf>
    <xf numFmtId="2" fontId="0" fillId="5" borderId="7" xfId="0" applyNumberFormat="1" applyFill="1" applyBorder="1" applyAlignment="1">
      <alignment horizontal="center" vertical="center"/>
    </xf>
    <xf numFmtId="2" fontId="0" fillId="5" borderId="19" xfId="0" applyNumberForma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 wrapText="1"/>
    </xf>
    <xf numFmtId="4" fontId="4" fillId="3" borderId="6" xfId="0" applyNumberFormat="1" applyFont="1" applyFill="1" applyBorder="1" applyAlignment="1">
      <alignment horizontal="center" vertical="center" wrapText="1"/>
    </xf>
    <xf numFmtId="4" fontId="24" fillId="5" borderId="7" xfId="0" applyNumberFormat="1" applyFont="1" applyFill="1" applyBorder="1" applyAlignment="1">
      <alignment vertical="center"/>
    </xf>
    <xf numFmtId="4" fontId="24" fillId="5" borderId="19" xfId="0" applyNumberFormat="1" applyFont="1" applyFill="1" applyBorder="1" applyAlignment="1">
      <alignment vertical="center"/>
    </xf>
    <xf numFmtId="0" fontId="4" fillId="3" borderId="35" xfId="0" applyNumberFormat="1" applyFont="1" applyFill="1" applyBorder="1" applyAlignment="1">
      <alignment horizontal="center" vertical="center"/>
    </xf>
    <xf numFmtId="2" fontId="0" fillId="5" borderId="10" xfId="0" applyNumberFormat="1" applyFill="1" applyBorder="1" applyAlignment="1">
      <alignment horizontal="center" vertical="center"/>
    </xf>
    <xf numFmtId="2" fontId="13" fillId="3" borderId="6" xfId="0" applyNumberFormat="1" applyFont="1" applyFill="1" applyBorder="1" applyAlignment="1">
      <alignment horizontal="center" vertical="center" wrapText="1"/>
    </xf>
    <xf numFmtId="2" fontId="33" fillId="3" borderId="7" xfId="0" applyNumberFormat="1" applyFont="1" applyFill="1" applyBorder="1" applyAlignment="1">
      <alignment horizontal="center" vertical="center" wrapText="1"/>
    </xf>
    <xf numFmtId="2" fontId="28" fillId="5" borderId="7" xfId="0" applyNumberFormat="1" applyFont="1" applyFill="1" applyBorder="1" applyAlignment="1">
      <alignment horizontal="center" vertical="center"/>
    </xf>
    <xf numFmtId="2" fontId="33" fillId="3" borderId="6" xfId="0" applyNumberFormat="1" applyFont="1" applyFill="1" applyBorder="1" applyAlignment="1">
      <alignment horizontal="center" vertical="center" wrapText="1"/>
    </xf>
    <xf numFmtId="49" fontId="24" fillId="5" borderId="16" xfId="0" applyNumberFormat="1" applyFont="1" applyFill="1" applyBorder="1" applyAlignment="1">
      <alignment horizontal="center" vertical="center"/>
    </xf>
    <xf numFmtId="49" fontId="25" fillId="5" borderId="19" xfId="0" applyNumberFormat="1" applyFont="1" applyFill="1" applyBorder="1" applyAlignment="1">
      <alignment horizontal="center" vertical="center" wrapText="1"/>
    </xf>
    <xf numFmtId="14" fontId="25" fillId="5" borderId="7" xfId="0" applyNumberFormat="1" applyFont="1" applyFill="1" applyBorder="1" applyAlignment="1">
      <alignment horizontal="center" vertical="center" wrapText="1"/>
    </xf>
    <xf numFmtId="14" fontId="24" fillId="5" borderId="7" xfId="0" applyNumberFormat="1" applyFont="1" applyFill="1" applyBorder="1" applyAlignment="1">
      <alignment horizontal="center" vertical="center"/>
    </xf>
    <xf numFmtId="2" fontId="18" fillId="5" borderId="7" xfId="0" applyNumberFormat="1" applyFont="1" applyFill="1" applyBorder="1" applyAlignment="1">
      <alignment horizontal="center" vertical="center" wrapText="1"/>
    </xf>
    <xf numFmtId="14" fontId="23" fillId="5" borderId="19" xfId="0" applyNumberFormat="1" applyFont="1" applyFill="1" applyBorder="1" applyAlignment="1">
      <alignment horizontal="center" vertical="center" wrapText="1"/>
    </xf>
    <xf numFmtId="14" fontId="23" fillId="5" borderId="7" xfId="0" applyNumberFormat="1" applyFont="1" applyFill="1" applyBorder="1" applyAlignment="1">
      <alignment horizontal="center" vertical="center" wrapText="1"/>
    </xf>
    <xf numFmtId="49" fontId="28" fillId="5" borderId="16" xfId="0" applyNumberFormat="1" applyFont="1" applyFill="1" applyBorder="1" applyAlignment="1">
      <alignment horizontal="center" vertical="center" wrapText="1"/>
    </xf>
    <xf numFmtId="14" fontId="28" fillId="5" borderId="7" xfId="0" applyNumberFormat="1" applyFont="1" applyFill="1" applyBorder="1" applyAlignment="1">
      <alignment horizontal="center" vertical="center" wrapText="1"/>
    </xf>
    <xf numFmtId="49" fontId="24" fillId="5" borderId="34" xfId="0" applyNumberFormat="1" applyFont="1" applyFill="1" applyBorder="1" applyAlignment="1">
      <alignment horizontal="center" vertical="center" wrapText="1"/>
    </xf>
    <xf numFmtId="14" fontId="24" fillId="5" borderId="19" xfId="0" applyNumberFormat="1" applyFont="1" applyFill="1" applyBorder="1" applyAlignment="1">
      <alignment horizontal="center" vertical="center" wrapText="1"/>
    </xf>
    <xf numFmtId="49" fontId="4" fillId="3" borderId="14" xfId="0" applyNumberFormat="1" applyFont="1" applyFill="1" applyBorder="1" applyAlignment="1">
      <alignment horizontal="center" vertical="center" wrapText="1"/>
    </xf>
    <xf numFmtId="14" fontId="28" fillId="5" borderId="19" xfId="0" applyNumberFormat="1" applyFont="1" applyFill="1" applyBorder="1" applyAlignment="1">
      <alignment horizontal="center" vertical="center" wrapText="1"/>
    </xf>
    <xf numFmtId="14" fontId="31" fillId="5" borderId="7" xfId="0" applyNumberFormat="1" applyFont="1" applyFill="1" applyBorder="1" applyAlignment="1">
      <alignment horizontal="center" vertical="center" wrapText="1"/>
    </xf>
    <xf numFmtId="14" fontId="31" fillId="5" borderId="19" xfId="0" applyNumberFormat="1" applyFont="1" applyFill="1" applyBorder="1" applyAlignment="1">
      <alignment horizontal="center" vertical="center" wrapText="1"/>
    </xf>
    <xf numFmtId="14" fontId="4" fillId="3" borderId="15" xfId="0" applyNumberFormat="1" applyFont="1" applyFill="1" applyBorder="1" applyAlignment="1">
      <alignment horizontal="center" vertical="center"/>
    </xf>
    <xf numFmtId="14" fontId="15" fillId="5" borderId="18" xfId="0" applyNumberFormat="1" applyFont="1" applyFill="1" applyBorder="1" applyAlignment="1">
      <alignment horizontal="center" vertical="center" wrapText="1"/>
    </xf>
    <xf numFmtId="14" fontId="23" fillId="5" borderId="36" xfId="0" applyNumberFormat="1" applyFont="1" applyFill="1" applyBorder="1" applyAlignment="1">
      <alignment vertical="center" wrapText="1"/>
    </xf>
    <xf numFmtId="14" fontId="16" fillId="5" borderId="6" xfId="0" applyNumberFormat="1" applyFont="1" applyFill="1" applyBorder="1" applyAlignment="1">
      <alignment horizontal="center" vertical="center" wrapText="1"/>
    </xf>
    <xf numFmtId="14" fontId="24" fillId="5" borderId="10" xfId="0" applyNumberFormat="1" applyFont="1" applyFill="1" applyBorder="1" applyAlignment="1">
      <alignment horizontal="center" vertical="center"/>
    </xf>
    <xf numFmtId="14" fontId="15" fillId="5" borderId="7" xfId="0" applyNumberFormat="1" applyFont="1" applyFill="1" applyBorder="1" applyAlignment="1">
      <alignment horizontal="center" vertical="center" wrapText="1"/>
    </xf>
    <xf numFmtId="49" fontId="28" fillId="5" borderId="16" xfId="0" applyNumberFormat="1" applyFont="1" applyFill="1" applyBorder="1" applyAlignment="1">
      <alignment horizontal="right" vertical="center" wrapText="1"/>
    </xf>
    <xf numFmtId="49" fontId="28" fillId="5" borderId="7" xfId="0" applyNumberFormat="1" applyFont="1" applyFill="1" applyBorder="1" applyAlignment="1">
      <alignment horizontal="right" vertical="center" wrapText="1"/>
    </xf>
    <xf numFmtId="14" fontId="28" fillId="5" borderId="19" xfId="0" applyNumberFormat="1" applyFont="1" applyFill="1" applyBorder="1" applyAlignment="1">
      <alignment horizontal="right" vertical="center" wrapText="1"/>
    </xf>
    <xf numFmtId="2" fontId="14" fillId="5" borderId="9" xfId="0" applyNumberFormat="1" applyFont="1" applyFill="1" applyBorder="1" applyAlignment="1">
      <alignment horizontal="right" vertical="center" wrapText="1"/>
    </xf>
    <xf numFmtId="2" fontId="14" fillId="5" borderId="6" xfId="0" applyNumberFormat="1" applyFont="1" applyFill="1" applyBorder="1" applyAlignment="1">
      <alignment horizontal="right" vertical="center" wrapText="1"/>
    </xf>
    <xf numFmtId="49" fontId="14" fillId="5" borderId="6" xfId="0" applyNumberFormat="1" applyFont="1" applyFill="1" applyBorder="1" applyAlignment="1">
      <alignment horizontal="right" vertical="center" wrapText="1"/>
    </xf>
    <xf numFmtId="14" fontId="14" fillId="5" borderId="15" xfId="0" applyNumberFormat="1" applyFont="1" applyFill="1" applyBorder="1" applyAlignment="1">
      <alignment horizontal="right" vertical="center" wrapText="1"/>
    </xf>
    <xf numFmtId="2" fontId="14" fillId="5" borderId="16" xfId="0" applyNumberFormat="1" applyFont="1" applyFill="1" applyBorder="1" applyAlignment="1">
      <alignment horizontal="right" vertical="center" wrapText="1"/>
    </xf>
    <xf numFmtId="2" fontId="14" fillId="5" borderId="7" xfId="0" applyNumberFormat="1" applyFont="1" applyFill="1" applyBorder="1" applyAlignment="1">
      <alignment horizontal="right" vertical="center" wrapText="1"/>
    </xf>
    <xf numFmtId="49" fontId="14" fillId="5" borderId="7" xfId="0" applyNumberFormat="1" applyFont="1" applyFill="1" applyBorder="1" applyAlignment="1">
      <alignment horizontal="right" vertical="center" wrapText="1"/>
    </xf>
    <xf numFmtId="14" fontId="14" fillId="5" borderId="19" xfId="0" applyNumberFormat="1" applyFont="1" applyFill="1" applyBorder="1" applyAlignment="1">
      <alignment horizontal="right" vertical="center" wrapText="1"/>
    </xf>
    <xf numFmtId="2" fontId="14" fillId="5" borderId="10" xfId="0" applyNumberFormat="1" applyFont="1" applyFill="1" applyBorder="1" applyAlignment="1">
      <alignment horizontal="right" vertical="center" wrapText="1"/>
    </xf>
    <xf numFmtId="49" fontId="14" fillId="5" borderId="9" xfId="0" applyNumberFormat="1" applyFont="1" applyFill="1" applyBorder="1" applyAlignment="1">
      <alignment horizontal="center" vertical="center" wrapText="1"/>
    </xf>
    <xf numFmtId="49" fontId="14" fillId="5" borderId="16" xfId="0" applyNumberFormat="1" applyFont="1" applyFill="1" applyBorder="1" applyAlignment="1">
      <alignment horizontal="center" vertical="center" wrapText="1"/>
    </xf>
    <xf numFmtId="14" fontId="14" fillId="5" borderId="6" xfId="0" applyNumberFormat="1" applyFont="1" applyFill="1" applyBorder="1" applyAlignment="1">
      <alignment horizontal="center" vertical="center" wrapText="1"/>
    </xf>
    <xf numFmtId="14" fontId="14" fillId="5" borderId="7" xfId="0" applyNumberFormat="1" applyFont="1" applyFill="1" applyBorder="1" applyAlignment="1">
      <alignment horizontal="center" vertical="center" wrapText="1"/>
    </xf>
    <xf numFmtId="49" fontId="23" fillId="5" borderId="19" xfId="0" applyNumberFormat="1" applyFont="1" applyFill="1" applyBorder="1" applyAlignment="1">
      <alignment horizontal="center" vertical="center" wrapText="1"/>
    </xf>
    <xf numFmtId="49" fontId="15" fillId="5" borderId="52" xfId="0" applyNumberFormat="1" applyFont="1" applyFill="1" applyBorder="1" applyAlignment="1">
      <alignment horizontal="center" vertical="center" wrapText="1"/>
    </xf>
    <xf numFmtId="49" fontId="16" fillId="5" borderId="16" xfId="0" applyNumberFormat="1" applyFont="1" applyFill="1" applyBorder="1" applyAlignment="1">
      <alignment horizontal="center" vertical="center" wrapText="1"/>
    </xf>
    <xf numFmtId="49" fontId="15" fillId="5" borderId="19" xfId="0" applyNumberFormat="1" applyFont="1" applyFill="1" applyBorder="1" applyAlignment="1">
      <alignment horizontal="center" vertical="center" wrapText="1"/>
    </xf>
    <xf numFmtId="4" fontId="24" fillId="5" borderId="10" xfId="0" applyNumberFormat="1" applyFont="1" applyFill="1" applyBorder="1" applyAlignment="1">
      <alignment vertical="center"/>
    </xf>
    <xf numFmtId="2" fontId="0" fillId="0" borderId="39" xfId="0" applyNumberFormat="1" applyBorder="1" applyAlignment="1">
      <alignment wrapText="1"/>
    </xf>
    <xf numFmtId="2" fontId="14" fillId="7" borderId="35" xfId="0" applyNumberFormat="1" applyFont="1" applyFill="1" applyBorder="1" applyAlignment="1">
      <alignment horizontal="center" vertical="center" wrapText="1"/>
    </xf>
    <xf numFmtId="2" fontId="14" fillId="5" borderId="16" xfId="0" applyNumberFormat="1" applyFont="1" applyFill="1" applyBorder="1" applyAlignment="1">
      <alignment horizontal="center" vertical="center" wrapText="1"/>
    </xf>
    <xf numFmtId="2" fontId="14" fillId="5" borderId="7" xfId="0" applyNumberFormat="1" applyFont="1" applyFill="1" applyBorder="1" applyAlignment="1">
      <alignment horizontal="center" vertical="center" wrapText="1"/>
    </xf>
    <xf numFmtId="49" fontId="14" fillId="5" borderId="7" xfId="0" applyNumberFormat="1" applyFont="1" applyFill="1" applyBorder="1" applyAlignment="1">
      <alignment horizontal="center" vertical="center" wrapText="1"/>
    </xf>
    <xf numFmtId="14" fontId="14" fillId="5" borderId="19" xfId="0" applyNumberFormat="1" applyFont="1" applyFill="1" applyBorder="1" applyAlignment="1">
      <alignment horizontal="center" vertical="center" wrapText="1"/>
    </xf>
    <xf numFmtId="49" fontId="4" fillId="5" borderId="35" xfId="0" applyNumberFormat="1" applyFont="1" applyFill="1" applyBorder="1" applyAlignment="1">
      <alignment horizontal="center" vertical="center" wrapText="1"/>
    </xf>
    <xf numFmtId="14" fontId="28" fillId="5" borderId="8" xfId="0" applyNumberFormat="1" applyFont="1" applyFill="1" applyBorder="1" applyAlignment="1">
      <alignment horizontal="center" vertical="center" wrapText="1"/>
    </xf>
    <xf numFmtId="2" fontId="4" fillId="5" borderId="38" xfId="0" applyNumberFormat="1" applyFont="1" applyFill="1" applyBorder="1" applyAlignment="1">
      <alignment horizontal="center" vertical="center"/>
    </xf>
    <xf numFmtId="2" fontId="14" fillId="5" borderId="38" xfId="0" applyNumberFormat="1" applyFont="1" applyFill="1" applyBorder="1" applyAlignment="1">
      <alignment horizontal="center" vertical="center" wrapText="1"/>
    </xf>
    <xf numFmtId="14" fontId="4" fillId="5" borderId="19" xfId="0" applyNumberFormat="1" applyFont="1" applyFill="1" applyBorder="1" applyAlignment="1">
      <alignment horizontal="center" vertical="center"/>
    </xf>
    <xf numFmtId="2" fontId="14" fillId="5" borderId="7" xfId="0" applyNumberFormat="1" applyFont="1" applyFill="1" applyBorder="1" applyAlignment="1">
      <alignment horizontal="center" vertical="top" wrapText="1"/>
    </xf>
    <xf numFmtId="2" fontId="24" fillId="5" borderId="7" xfId="0" applyNumberFormat="1" applyFont="1" applyFill="1" applyBorder="1" applyAlignment="1">
      <alignment vertical="center"/>
    </xf>
    <xf numFmtId="4" fontId="0" fillId="0" borderId="0" xfId="0" applyNumberFormat="1"/>
    <xf numFmtId="2" fontId="9" fillId="2" borderId="11" xfId="0" applyNumberFormat="1" applyFont="1" applyFill="1" applyBorder="1" applyAlignment="1">
      <alignment horizontal="center" vertical="center" wrapText="1"/>
    </xf>
    <xf numFmtId="2" fontId="9" fillId="2" borderId="28" xfId="0" applyNumberFormat="1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wrapText="1"/>
    </xf>
    <xf numFmtId="0" fontId="7" fillId="2" borderId="22" xfId="0" applyFont="1" applyFill="1" applyBorder="1" applyAlignment="1">
      <alignment horizontal="center" wrapText="1"/>
    </xf>
    <xf numFmtId="0" fontId="7" fillId="2" borderId="23" xfId="0" applyFont="1" applyFill="1" applyBorder="1" applyAlignment="1">
      <alignment horizontal="center" wrapText="1"/>
    </xf>
    <xf numFmtId="0" fontId="0" fillId="6" borderId="25" xfId="0" applyFill="1" applyBorder="1" applyAlignment="1">
      <alignment horizontal="center" vertical="center"/>
    </xf>
    <xf numFmtId="0" fontId="0" fillId="6" borderId="40" xfId="0" applyFill="1" applyBorder="1" applyAlignment="1">
      <alignment horizontal="center" vertical="center"/>
    </xf>
    <xf numFmtId="0" fontId="0" fillId="6" borderId="41" xfId="0" applyFill="1" applyBorder="1" applyAlignment="1">
      <alignment horizontal="center" vertical="center"/>
    </xf>
    <xf numFmtId="0" fontId="0" fillId="6" borderId="39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42" xfId="0" applyFill="1" applyBorder="1" applyAlignment="1">
      <alignment horizontal="center" vertical="center"/>
    </xf>
    <xf numFmtId="0" fontId="0" fillId="6" borderId="43" xfId="0" applyFill="1" applyBorder="1" applyAlignment="1">
      <alignment horizontal="center" vertical="center"/>
    </xf>
    <xf numFmtId="0" fontId="0" fillId="6" borderId="44" xfId="0" applyFill="1" applyBorder="1" applyAlignment="1">
      <alignment horizontal="center" vertical="center"/>
    </xf>
    <xf numFmtId="0" fontId="0" fillId="6" borderId="45" xfId="0" applyFill="1" applyBorder="1" applyAlignment="1">
      <alignment horizontal="center" vertical="center"/>
    </xf>
    <xf numFmtId="0" fontId="0" fillId="2" borderId="9" xfId="0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14" fillId="3" borderId="29" xfId="0" applyFont="1" applyFill="1" applyBorder="1" applyAlignment="1">
      <alignment horizontal="center" vertical="center" wrapText="1"/>
    </xf>
    <xf numFmtId="0" fontId="0" fillId="0" borderId="17" xfId="0" applyBorder="1"/>
    <xf numFmtId="0" fontId="0" fillId="0" borderId="18" xfId="0" applyBorder="1"/>
    <xf numFmtId="0" fontId="0" fillId="2" borderId="2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14" fillId="4" borderId="16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0" fillId="2" borderId="25" xfId="0" applyFill="1" applyBorder="1" applyAlignment="1">
      <alignment horizontal="right"/>
    </xf>
    <xf numFmtId="0" fontId="0" fillId="2" borderId="26" xfId="0" applyFill="1" applyBorder="1" applyAlignment="1">
      <alignment horizontal="right"/>
    </xf>
    <xf numFmtId="0" fontId="0" fillId="2" borderId="2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" fontId="4" fillId="3" borderId="14" xfId="0" applyNumberFormat="1" applyFont="1" applyFill="1" applyBorder="1" applyAlignment="1">
      <alignment vertical="center" wrapText="1"/>
    </xf>
    <xf numFmtId="4" fontId="24" fillId="5" borderId="14" xfId="0" applyNumberFormat="1" applyFont="1" applyFill="1" applyBorder="1" applyAlignment="1">
      <alignment vertical="center" wrapText="1"/>
    </xf>
    <xf numFmtId="4" fontId="24" fillId="5" borderId="10" xfId="8" applyNumberFormat="1" applyFont="1" applyFill="1" applyBorder="1" applyAlignment="1">
      <alignment vertical="center" wrapText="1"/>
    </xf>
    <xf numFmtId="4" fontId="16" fillId="3" borderId="10" xfId="0" applyNumberFormat="1" applyFont="1" applyFill="1" applyBorder="1" applyAlignment="1">
      <alignment vertical="center"/>
    </xf>
    <xf numFmtId="4" fontId="4" fillId="3" borderId="19" xfId="1" applyNumberFormat="1" applyFont="1" applyFill="1" applyBorder="1" applyAlignment="1">
      <alignment vertical="center" wrapText="1"/>
    </xf>
    <xf numFmtId="4" fontId="4" fillId="3" borderId="37" xfId="0" applyNumberFormat="1" applyFont="1" applyFill="1" applyBorder="1" applyAlignment="1">
      <alignment vertical="center" wrapText="1"/>
    </xf>
    <xf numFmtId="4" fontId="4" fillId="5" borderId="10" xfId="0" applyNumberFormat="1" applyFont="1" applyFill="1" applyBorder="1" applyAlignment="1">
      <alignment vertical="center"/>
    </xf>
    <xf numFmtId="2" fontId="24" fillId="5" borderId="19" xfId="0" applyNumberFormat="1" applyFont="1" applyFill="1" applyBorder="1" applyAlignment="1">
      <alignment vertical="center"/>
    </xf>
    <xf numFmtId="4" fontId="16" fillId="3" borderId="14" xfId="0" applyNumberFormat="1" applyFont="1" applyFill="1" applyBorder="1" applyAlignment="1">
      <alignment vertical="center" wrapText="1"/>
    </xf>
    <xf numFmtId="4" fontId="24" fillId="5" borderId="7" xfId="8" applyNumberFormat="1" applyFont="1" applyFill="1" applyBorder="1" applyAlignment="1">
      <alignment vertical="center" wrapText="1"/>
    </xf>
    <xf numFmtId="4" fontId="16" fillId="3" borderId="10" xfId="0" applyNumberFormat="1" applyFont="1" applyFill="1" applyBorder="1" applyAlignment="1">
      <alignment vertical="center" wrapText="1"/>
    </xf>
    <xf numFmtId="2" fontId="24" fillId="5" borderId="35" xfId="0" applyNumberFormat="1" applyFont="1" applyFill="1" applyBorder="1" applyAlignment="1">
      <alignment vertical="center"/>
    </xf>
    <xf numFmtId="4" fontId="24" fillId="3" borderId="10" xfId="0" applyNumberFormat="1" applyFont="1" applyFill="1" applyBorder="1" applyAlignment="1">
      <alignment vertical="center" wrapText="1"/>
    </xf>
    <xf numFmtId="2" fontId="25" fillId="5" borderId="7" xfId="0" applyNumberFormat="1" applyFont="1" applyFill="1" applyBorder="1" applyAlignment="1">
      <alignment vertical="center" wrapText="1"/>
    </xf>
    <xf numFmtId="167" fontId="25" fillId="5" borderId="7" xfId="4" applyNumberFormat="1" applyFont="1" applyFill="1" applyBorder="1" applyAlignment="1">
      <alignment vertical="center" wrapText="1"/>
    </xf>
    <xf numFmtId="4" fontId="4" fillId="3" borderId="7" xfId="0" applyNumberFormat="1" applyFont="1" applyFill="1" applyBorder="1" applyAlignment="1">
      <alignment vertical="center"/>
    </xf>
    <xf numFmtId="2" fontId="24" fillId="5" borderId="10" xfId="0" applyNumberFormat="1" applyFont="1" applyFill="1" applyBorder="1" applyAlignment="1">
      <alignment vertical="center"/>
    </xf>
    <xf numFmtId="2" fontId="23" fillId="5" borderId="7" xfId="0" applyNumberFormat="1" applyFont="1" applyFill="1" applyBorder="1" applyAlignment="1">
      <alignment vertical="center" wrapText="1"/>
    </xf>
    <xf numFmtId="2" fontId="28" fillId="5" borderId="19" xfId="0" applyNumberFormat="1" applyFont="1" applyFill="1" applyBorder="1" applyAlignment="1">
      <alignment vertical="center" wrapText="1"/>
    </xf>
    <xf numFmtId="2" fontId="14" fillId="5" borderId="10" xfId="0" applyNumberFormat="1" applyFont="1" applyFill="1" applyBorder="1" applyAlignment="1">
      <alignment vertical="center" wrapText="1"/>
    </xf>
    <xf numFmtId="2" fontId="24" fillId="5" borderId="16" xfId="0" applyNumberFormat="1" applyFont="1" applyFill="1" applyBorder="1" applyAlignment="1">
      <alignment vertical="center"/>
    </xf>
    <xf numFmtId="2" fontId="14" fillId="5" borderId="14" xfId="0" applyNumberFormat="1" applyFont="1" applyFill="1" applyBorder="1" applyAlignment="1">
      <alignment vertical="center" wrapText="1"/>
    </xf>
    <xf numFmtId="4" fontId="31" fillId="5" borderId="7" xfId="0" applyNumberFormat="1" applyFont="1" applyFill="1" applyBorder="1" applyAlignment="1">
      <alignment vertical="center" wrapText="1"/>
    </xf>
    <xf numFmtId="4" fontId="23" fillId="5" borderId="7" xfId="0" applyNumberFormat="1" applyFont="1" applyFill="1" applyBorder="1" applyAlignment="1">
      <alignment vertical="center" wrapText="1"/>
    </xf>
    <xf numFmtId="4" fontId="23" fillId="5" borderId="8" xfId="0" applyNumberFormat="1" applyFont="1" applyFill="1" applyBorder="1" applyAlignment="1">
      <alignment vertical="center" wrapText="1"/>
    </xf>
    <xf numFmtId="4" fontId="16" fillId="5" borderId="14" xfId="0" applyNumberFormat="1" applyFont="1" applyFill="1" applyBorder="1" applyAlignment="1">
      <alignment vertical="center" wrapText="1"/>
    </xf>
    <xf numFmtId="2" fontId="15" fillId="5" borderId="20" xfId="0" applyNumberFormat="1" applyFont="1" applyFill="1" applyBorder="1" applyAlignment="1">
      <alignment vertical="center" wrapText="1"/>
    </xf>
    <xf numFmtId="2" fontId="23" fillId="5" borderId="20" xfId="0" applyNumberFormat="1" applyFont="1" applyFill="1" applyBorder="1" applyAlignment="1">
      <alignment vertical="center" wrapText="1"/>
    </xf>
    <xf numFmtId="2" fontId="23" fillId="5" borderId="19" xfId="0" applyNumberFormat="1" applyFont="1" applyFill="1" applyBorder="1" applyAlignment="1">
      <alignment vertical="center" wrapText="1"/>
    </xf>
    <xf numFmtId="2" fontId="16" fillId="5" borderId="8" xfId="0" applyNumberFormat="1" applyFont="1" applyFill="1" applyBorder="1" applyAlignment="1">
      <alignment vertical="center" wrapText="1"/>
    </xf>
    <xf numFmtId="4" fontId="4" fillId="3" borderId="14" xfId="0" applyNumberFormat="1" applyFont="1" applyFill="1" applyBorder="1" applyAlignment="1">
      <alignment vertical="center"/>
    </xf>
    <xf numFmtId="4" fontId="4" fillId="5" borderId="20" xfId="0" applyNumberFormat="1" applyFont="1" applyFill="1" applyBorder="1" applyAlignment="1">
      <alignment vertical="center"/>
    </xf>
    <xf numFmtId="2" fontId="28" fillId="5" borderId="8" xfId="0" applyNumberFormat="1" applyFont="1" applyFill="1" applyBorder="1" applyAlignment="1">
      <alignment vertical="center" wrapText="1"/>
    </xf>
    <xf numFmtId="2" fontId="28" fillId="5" borderId="7" xfId="0" applyNumberFormat="1" applyFont="1" applyFill="1" applyBorder="1" applyAlignment="1">
      <alignment vertical="center" wrapText="1"/>
    </xf>
    <xf numFmtId="2" fontId="28" fillId="5" borderId="20" xfId="0" applyNumberFormat="1" applyFont="1" applyFill="1" applyBorder="1" applyAlignment="1">
      <alignment vertical="center" wrapText="1"/>
    </xf>
    <xf numFmtId="2" fontId="32" fillId="5" borderId="20" xfId="0" applyNumberFormat="1" applyFont="1" applyFill="1" applyBorder="1" applyAlignment="1">
      <alignment vertical="center" wrapText="1"/>
    </xf>
    <xf numFmtId="2" fontId="24" fillId="5" borderId="20" xfId="0" applyNumberFormat="1" applyFont="1" applyFill="1" applyBorder="1" applyAlignment="1">
      <alignment vertical="center" wrapText="1"/>
    </xf>
    <xf numFmtId="2" fontId="14" fillId="5" borderId="19" xfId="0" applyNumberFormat="1" applyFont="1" applyFill="1" applyBorder="1" applyAlignment="1">
      <alignment vertical="center" wrapText="1"/>
    </xf>
    <xf numFmtId="4" fontId="28" fillId="5" borderId="8" xfId="0" applyNumberFormat="1" applyFont="1" applyFill="1" applyBorder="1" applyAlignment="1">
      <alignment vertical="center" wrapText="1"/>
    </xf>
    <xf numFmtId="2" fontId="14" fillId="5" borderId="19" xfId="0" applyNumberFormat="1" applyFont="1" applyFill="1" applyBorder="1" applyAlignment="1">
      <alignment horizontal="right" vertical="center" wrapText="1"/>
    </xf>
    <xf numFmtId="4" fontId="24" fillId="5" borderId="6" xfId="0" applyNumberFormat="1" applyFont="1" applyFill="1" applyBorder="1" applyAlignment="1">
      <alignment vertical="center" wrapText="1"/>
    </xf>
    <xf numFmtId="4" fontId="16" fillId="3" borderId="7" xfId="0" applyNumberFormat="1" applyFont="1" applyFill="1" applyBorder="1" applyAlignment="1">
      <alignment vertical="center"/>
    </xf>
    <xf numFmtId="4" fontId="4" fillId="3" borderId="7" xfId="1" applyNumberFormat="1" applyFont="1" applyFill="1" applyBorder="1" applyAlignment="1">
      <alignment vertical="center" wrapText="1"/>
    </xf>
    <xf numFmtId="4" fontId="4" fillId="5" borderId="7" xfId="0" applyNumberFormat="1" applyFont="1" applyFill="1" applyBorder="1" applyAlignment="1">
      <alignment vertical="center"/>
    </xf>
    <xf numFmtId="4" fontId="16" fillId="3" borderId="6" xfId="0" applyNumberFormat="1" applyFont="1" applyFill="1" applyBorder="1" applyAlignment="1">
      <alignment vertical="center" wrapText="1"/>
    </xf>
    <xf numFmtId="4" fontId="24" fillId="5" borderId="35" xfId="0" applyNumberFormat="1" applyFont="1" applyFill="1" applyBorder="1" applyAlignment="1">
      <alignment vertical="center"/>
    </xf>
    <xf numFmtId="4" fontId="24" fillId="3" borderId="7" xfId="0" applyNumberFormat="1" applyFont="1" applyFill="1" applyBorder="1" applyAlignment="1">
      <alignment vertical="center" wrapText="1"/>
    </xf>
    <xf numFmtId="4" fontId="27" fillId="5" borderId="35" xfId="0" applyNumberFormat="1" applyFont="1" applyFill="1" applyBorder="1" applyAlignment="1">
      <alignment vertical="center"/>
    </xf>
    <xf numFmtId="49" fontId="24" fillId="5" borderId="35" xfId="0" applyNumberFormat="1" applyFont="1" applyFill="1" applyBorder="1" applyAlignment="1">
      <alignment vertical="center"/>
    </xf>
    <xf numFmtId="2" fontId="28" fillId="5" borderId="16" xfId="0" applyNumberFormat="1" applyFont="1" applyFill="1" applyBorder="1" applyAlignment="1">
      <alignment vertical="center" wrapText="1"/>
    </xf>
    <xf numFmtId="2" fontId="14" fillId="5" borderId="7" xfId="0" applyNumberFormat="1" applyFont="1" applyFill="1" applyBorder="1" applyAlignment="1">
      <alignment vertical="center" wrapText="1"/>
    </xf>
    <xf numFmtId="2" fontId="14" fillId="5" borderId="6" xfId="0" applyNumberFormat="1" applyFont="1" applyFill="1" applyBorder="1" applyAlignment="1">
      <alignment vertical="center" wrapText="1"/>
    </xf>
    <xf numFmtId="4" fontId="16" fillId="5" borderId="6" xfId="0" applyNumberFormat="1" applyFont="1" applyFill="1" applyBorder="1" applyAlignment="1">
      <alignment vertical="center" wrapText="1"/>
    </xf>
    <xf numFmtId="4" fontId="4" fillId="3" borderId="35" xfId="0" applyNumberFormat="1" applyFont="1" applyFill="1" applyBorder="1" applyAlignment="1">
      <alignment vertical="center"/>
    </xf>
    <xf numFmtId="4" fontId="4" fillId="5" borderId="8" xfId="0" applyNumberFormat="1" applyFont="1" applyFill="1" applyBorder="1" applyAlignment="1">
      <alignment vertical="center"/>
    </xf>
    <xf numFmtId="2" fontId="32" fillId="5" borderId="7" xfId="0" applyNumberFormat="1" applyFont="1" applyFill="1" applyBorder="1" applyAlignment="1">
      <alignment vertical="center" wrapText="1"/>
    </xf>
    <xf numFmtId="2" fontId="14" fillId="5" borderId="16" xfId="0" applyNumberFormat="1" applyFont="1" applyFill="1" applyBorder="1" applyAlignment="1">
      <alignment vertical="center" wrapText="1"/>
    </xf>
    <xf numFmtId="2" fontId="4" fillId="3" borderId="10" xfId="0" applyNumberFormat="1" applyFont="1" applyFill="1" applyBorder="1" applyAlignment="1">
      <alignment vertical="center"/>
    </xf>
    <xf numFmtId="2" fontId="4" fillId="3" borderId="6" xfId="0" applyNumberFormat="1" applyFont="1" applyFill="1" applyBorder="1" applyAlignment="1">
      <alignment vertical="center" wrapText="1"/>
    </xf>
    <xf numFmtId="2" fontId="16" fillId="3" borderId="7" xfId="0" applyNumberFormat="1" applyFont="1" applyFill="1" applyBorder="1" applyAlignment="1">
      <alignment vertical="center" wrapText="1"/>
    </xf>
  </cellXfs>
  <cellStyles count="16">
    <cellStyle name="Dziesiętny" xfId="4" builtinId="3"/>
    <cellStyle name="Dziesiętny 2" xfId="7" xr:uid="{00000000-0005-0000-0000-000001000000}"/>
    <cellStyle name="Dziesiętny 2 2" xfId="14" xr:uid="{00000000-0005-0000-0000-000002000000}"/>
    <cellStyle name="Dziesiętny 3" xfId="11" xr:uid="{00000000-0005-0000-0000-000003000000}"/>
    <cellStyle name="Normalny" xfId="0" builtinId="0"/>
    <cellStyle name="Normalny 2" xfId="1" xr:uid="{00000000-0005-0000-0000-000005000000}"/>
    <cellStyle name="Normalny 3" xfId="2" xr:uid="{00000000-0005-0000-0000-000006000000}"/>
    <cellStyle name="Normalny 3 2" xfId="5" xr:uid="{00000000-0005-0000-0000-000007000000}"/>
    <cellStyle name="Normalny 3 2 2" xfId="12" xr:uid="{00000000-0005-0000-0000-000008000000}"/>
    <cellStyle name="Normalny 3 3" xfId="9" xr:uid="{00000000-0005-0000-0000-000009000000}"/>
    <cellStyle name="Normalny 4" xfId="3" xr:uid="{00000000-0005-0000-0000-00000A000000}"/>
    <cellStyle name="Normalny 4 2" xfId="6" xr:uid="{00000000-0005-0000-0000-00000B000000}"/>
    <cellStyle name="Normalny 4 2 2" xfId="13" xr:uid="{00000000-0005-0000-0000-00000C000000}"/>
    <cellStyle name="Normalny 4 3" xfId="10" xr:uid="{00000000-0005-0000-0000-00000D000000}"/>
    <cellStyle name="Walutowy" xfId="8" builtinId="4"/>
    <cellStyle name="Walutowy 2" xfId="15" xr:uid="{00000000-0005-0000-0000-00000F000000}"/>
  </cellStyles>
  <dxfs count="0"/>
  <tableStyles count="0" defaultTableStyle="TableStyleMedium9" defaultPivotStyle="PivotStyleLight16"/>
  <colors>
    <mruColors>
      <color rgb="FF00CCFF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76"/>
  <sheetViews>
    <sheetView tabSelected="1" zoomScale="80" zoomScaleNormal="80" zoomScaleSheetLayoutView="50" workbookViewId="0">
      <pane ySplit="6" topLeftCell="A840" activePane="bottomLeft" state="frozen"/>
      <selection pane="bottomLeft" activeCell="H841" sqref="H841:I841"/>
    </sheetView>
  </sheetViews>
  <sheetFormatPr defaultRowHeight="14.25"/>
  <cols>
    <col min="1" max="1" width="5.875" customWidth="1"/>
    <col min="2" max="2" width="28" customWidth="1"/>
    <col min="3" max="3" width="29.125" customWidth="1"/>
    <col min="4" max="4" width="24.625" bestFit="1" customWidth="1"/>
    <col min="5" max="5" width="10.75" customWidth="1"/>
    <col min="6" max="6" width="18.625" customWidth="1"/>
    <col min="7" max="7" width="11.25" customWidth="1"/>
    <col min="8" max="8" width="13" customWidth="1"/>
    <col min="9" max="9" width="15.875" customWidth="1"/>
    <col min="10" max="10" width="18.375" customWidth="1"/>
    <col min="11" max="11" width="13.375" style="137" customWidth="1"/>
    <col min="12" max="12" width="44.875" customWidth="1"/>
    <col min="13" max="13" width="21.5" customWidth="1"/>
  </cols>
  <sheetData>
    <row r="1" spans="1:15" ht="24" customHeight="1" thickBot="1">
      <c r="A1" s="388" t="s">
        <v>19</v>
      </c>
      <c r="B1" s="389"/>
      <c r="C1" s="389"/>
      <c r="D1" s="389"/>
      <c r="E1" s="389"/>
      <c r="F1" s="389"/>
      <c r="G1" s="389"/>
      <c r="H1" s="389"/>
      <c r="I1" s="389"/>
      <c r="J1" s="390"/>
      <c r="K1" s="391" t="s">
        <v>1116</v>
      </c>
      <c r="L1" s="392"/>
      <c r="M1" s="393"/>
    </row>
    <row r="2" spans="1:15" ht="14.25" customHeight="1">
      <c r="A2" s="400" t="s">
        <v>17</v>
      </c>
      <c r="B2" s="401"/>
      <c r="C2" s="29" t="s">
        <v>20</v>
      </c>
      <c r="D2" s="30"/>
      <c r="E2" s="3"/>
      <c r="F2" s="402"/>
      <c r="G2" s="405" t="s">
        <v>13</v>
      </c>
      <c r="H2" s="406"/>
      <c r="I2" s="406"/>
      <c r="J2" s="407"/>
      <c r="K2" s="394"/>
      <c r="L2" s="395"/>
      <c r="M2" s="396"/>
    </row>
    <row r="3" spans="1:15" ht="15" customHeight="1" thickBot="1">
      <c r="A3" s="408" t="s">
        <v>5</v>
      </c>
      <c r="B3" s="409"/>
      <c r="C3" s="6"/>
      <c r="D3" s="51"/>
      <c r="E3" s="3"/>
      <c r="F3" s="403"/>
      <c r="G3" s="410" t="s">
        <v>14</v>
      </c>
      <c r="H3" s="411"/>
      <c r="I3" s="411"/>
      <c r="J3" s="412"/>
      <c r="K3" s="394"/>
      <c r="L3" s="395"/>
      <c r="M3" s="396"/>
    </row>
    <row r="4" spans="1:15" ht="15" customHeight="1" thickBot="1">
      <c r="A4" s="413" t="s">
        <v>15</v>
      </c>
      <c r="B4" s="414"/>
      <c r="C4" s="16">
        <v>2020</v>
      </c>
      <c r="D4" s="415"/>
      <c r="E4" s="416"/>
      <c r="F4" s="404"/>
      <c r="G4" s="417" t="s">
        <v>16</v>
      </c>
      <c r="H4" s="418"/>
      <c r="I4" s="418"/>
      <c r="J4" s="419"/>
      <c r="K4" s="397"/>
      <c r="L4" s="398"/>
      <c r="M4" s="399"/>
    </row>
    <row r="5" spans="1:15" ht="51">
      <c r="A5" s="9" t="s">
        <v>0</v>
      </c>
      <c r="B5" s="10" t="s">
        <v>3</v>
      </c>
      <c r="C5" s="10" t="s">
        <v>21</v>
      </c>
      <c r="D5" s="10" t="s">
        <v>22</v>
      </c>
      <c r="E5" s="10" t="s">
        <v>4</v>
      </c>
      <c r="F5" s="28" t="s">
        <v>8</v>
      </c>
      <c r="G5" s="25" t="s">
        <v>9</v>
      </c>
      <c r="H5" s="25" t="s">
        <v>1</v>
      </c>
      <c r="I5" s="26" t="s">
        <v>2</v>
      </c>
      <c r="J5" s="27" t="s">
        <v>24</v>
      </c>
      <c r="K5" s="25" t="s">
        <v>742</v>
      </c>
      <c r="L5" s="25" t="s">
        <v>743</v>
      </c>
      <c r="M5" s="25" t="s">
        <v>744</v>
      </c>
    </row>
    <row r="6" spans="1:15" ht="95.25" customHeight="1" thickBot="1">
      <c r="A6" s="4" t="s">
        <v>18</v>
      </c>
      <c r="B6" s="5" t="s">
        <v>6</v>
      </c>
      <c r="C6" s="5" t="s">
        <v>25</v>
      </c>
      <c r="D6" s="5" t="s">
        <v>23</v>
      </c>
      <c r="E6" s="5" t="s">
        <v>746</v>
      </c>
      <c r="F6" s="18" t="s">
        <v>10</v>
      </c>
      <c r="G6" s="5" t="s">
        <v>746</v>
      </c>
      <c r="H6" s="386" t="s">
        <v>7</v>
      </c>
      <c r="I6" s="387"/>
      <c r="J6" s="22" t="e">
        <f>SUM(L153M)</f>
        <v>#NAME?</v>
      </c>
      <c r="K6" s="102" t="s">
        <v>745</v>
      </c>
      <c r="L6" s="102" t="s">
        <v>748</v>
      </c>
      <c r="M6" s="102" t="s">
        <v>747</v>
      </c>
    </row>
    <row r="7" spans="1:15" s="1" customFormat="1" ht="54.75" customHeight="1">
      <c r="A7" s="223" t="s">
        <v>26</v>
      </c>
      <c r="B7" s="224" t="s">
        <v>753</v>
      </c>
      <c r="C7" s="224" t="s">
        <v>757</v>
      </c>
      <c r="D7" s="225" t="s">
        <v>754</v>
      </c>
      <c r="E7" s="70" t="s">
        <v>755</v>
      </c>
      <c r="F7" s="68" t="s">
        <v>758</v>
      </c>
      <c r="G7" s="11" t="s">
        <v>759</v>
      </c>
      <c r="H7" s="80">
        <v>515.17999999999995</v>
      </c>
      <c r="I7" s="420">
        <v>633.66999999999996</v>
      </c>
      <c r="J7" s="94" t="s">
        <v>749</v>
      </c>
      <c r="K7" s="103" t="s">
        <v>750</v>
      </c>
      <c r="L7" s="104" t="s">
        <v>751</v>
      </c>
      <c r="M7" s="104" t="s">
        <v>752</v>
      </c>
      <c r="O7"/>
    </row>
    <row r="8" spans="1:15" s="1" customFormat="1" ht="49.5" customHeight="1">
      <c r="A8" s="67" t="s">
        <v>27</v>
      </c>
      <c r="B8" s="24" t="s">
        <v>760</v>
      </c>
      <c r="C8" s="24" t="s">
        <v>766</v>
      </c>
      <c r="D8" s="14" t="s">
        <v>761</v>
      </c>
      <c r="E8" s="238">
        <v>43833</v>
      </c>
      <c r="F8" s="68" t="s">
        <v>762</v>
      </c>
      <c r="G8" s="304">
        <v>43833</v>
      </c>
      <c r="H8" s="78">
        <v>250</v>
      </c>
      <c r="I8" s="128">
        <v>250</v>
      </c>
      <c r="J8" s="95" t="s">
        <v>763</v>
      </c>
      <c r="K8" s="105" t="s">
        <v>764</v>
      </c>
      <c r="L8" s="182" t="s">
        <v>765</v>
      </c>
      <c r="M8" s="182"/>
    </row>
    <row r="9" spans="1:15" s="2" customFormat="1" ht="46.5" customHeight="1">
      <c r="A9" s="67" t="s">
        <v>28</v>
      </c>
      <c r="B9" s="24" t="s">
        <v>767</v>
      </c>
      <c r="C9" s="24" t="s">
        <v>768</v>
      </c>
      <c r="D9" s="14" t="s">
        <v>769</v>
      </c>
      <c r="E9" s="71"/>
      <c r="F9" s="68" t="s">
        <v>770</v>
      </c>
      <c r="G9" s="11" t="s">
        <v>771</v>
      </c>
      <c r="H9" s="78">
        <v>1901.02</v>
      </c>
      <c r="I9" s="128">
        <v>2097</v>
      </c>
      <c r="J9" s="95" t="s">
        <v>749</v>
      </c>
      <c r="K9" s="107" t="s">
        <v>750</v>
      </c>
      <c r="L9" s="108" t="s">
        <v>751</v>
      </c>
      <c r="M9" s="109" t="s">
        <v>793</v>
      </c>
    </row>
    <row r="10" spans="1:15" s="2" customFormat="1" ht="54.75" customHeight="1">
      <c r="A10" s="67" t="s">
        <v>29</v>
      </c>
      <c r="B10" s="24" t="s">
        <v>772</v>
      </c>
      <c r="C10" s="24" t="s">
        <v>773</v>
      </c>
      <c r="D10" s="14" t="s">
        <v>774</v>
      </c>
      <c r="E10" s="71"/>
      <c r="F10" s="68" t="s">
        <v>775</v>
      </c>
      <c r="G10" s="11" t="s">
        <v>776</v>
      </c>
      <c r="H10" s="78">
        <v>218.5</v>
      </c>
      <c r="I10" s="128">
        <v>268.76</v>
      </c>
      <c r="J10" s="95" t="s">
        <v>749</v>
      </c>
      <c r="K10" s="107" t="s">
        <v>750</v>
      </c>
      <c r="L10" s="108" t="s">
        <v>751</v>
      </c>
      <c r="M10" s="109" t="s">
        <v>793</v>
      </c>
    </row>
    <row r="11" spans="1:15" s="2" customFormat="1" ht="37.5" customHeight="1">
      <c r="A11" s="67" t="s">
        <v>30</v>
      </c>
      <c r="B11" s="32" t="s">
        <v>777</v>
      </c>
      <c r="C11" s="32" t="s">
        <v>778</v>
      </c>
      <c r="D11" s="34" t="s">
        <v>774</v>
      </c>
      <c r="E11" s="72"/>
      <c r="F11" s="195" t="s">
        <v>779</v>
      </c>
      <c r="G11" s="76" t="s">
        <v>780</v>
      </c>
      <c r="H11" s="76">
        <v>516.71</v>
      </c>
      <c r="I11" s="76">
        <v>635.54999999999995</v>
      </c>
      <c r="J11" s="97" t="s">
        <v>749</v>
      </c>
      <c r="K11" s="107" t="s">
        <v>750</v>
      </c>
      <c r="L11" s="108" t="s">
        <v>751</v>
      </c>
      <c r="M11" s="109" t="s">
        <v>752</v>
      </c>
      <c r="N11" s="1"/>
    </row>
    <row r="12" spans="1:15" s="2" customFormat="1" ht="45" customHeight="1">
      <c r="A12" s="67" t="s">
        <v>31</v>
      </c>
      <c r="B12" s="32" t="s">
        <v>781</v>
      </c>
      <c r="C12" s="32" t="s">
        <v>782</v>
      </c>
      <c r="D12" s="34" t="s">
        <v>783</v>
      </c>
      <c r="E12" s="72"/>
      <c r="F12" s="69" t="s">
        <v>784</v>
      </c>
      <c r="G12" s="34" t="s">
        <v>785</v>
      </c>
      <c r="H12" s="76">
        <v>2074.4699999999998</v>
      </c>
      <c r="I12" s="76">
        <v>2551.61</v>
      </c>
      <c r="J12" s="97" t="s">
        <v>749</v>
      </c>
      <c r="K12" s="107" t="s">
        <v>750</v>
      </c>
      <c r="L12" s="108" t="s">
        <v>751</v>
      </c>
      <c r="M12" s="109" t="s">
        <v>752</v>
      </c>
      <c r="N12" s="1"/>
    </row>
    <row r="13" spans="1:15" s="2" customFormat="1" ht="39" customHeight="1">
      <c r="A13" s="67" t="s">
        <v>32</v>
      </c>
      <c r="B13" s="32" t="s">
        <v>781</v>
      </c>
      <c r="C13" s="32" t="s">
        <v>786</v>
      </c>
      <c r="D13" s="34" t="s">
        <v>783</v>
      </c>
      <c r="E13" s="72"/>
      <c r="F13" s="69" t="s">
        <v>787</v>
      </c>
      <c r="G13" s="34" t="s">
        <v>788</v>
      </c>
      <c r="H13" s="76">
        <v>733.12</v>
      </c>
      <c r="I13" s="76">
        <v>901.74</v>
      </c>
      <c r="J13" s="97" t="s">
        <v>749</v>
      </c>
      <c r="K13" s="107" t="s">
        <v>750</v>
      </c>
      <c r="L13" s="108" t="s">
        <v>751</v>
      </c>
      <c r="M13" s="109" t="s">
        <v>752</v>
      </c>
    </row>
    <row r="14" spans="1:15" s="2" customFormat="1" ht="48" customHeight="1">
      <c r="A14" s="67" t="s">
        <v>33</v>
      </c>
      <c r="B14" s="43" t="s">
        <v>789</v>
      </c>
      <c r="C14" s="32" t="s">
        <v>790</v>
      </c>
      <c r="D14" s="34" t="s">
        <v>774</v>
      </c>
      <c r="E14" s="72"/>
      <c r="F14" s="69" t="s">
        <v>791</v>
      </c>
      <c r="G14" s="34" t="s">
        <v>792</v>
      </c>
      <c r="H14" s="76">
        <v>80.67</v>
      </c>
      <c r="I14" s="76">
        <v>99</v>
      </c>
      <c r="J14" s="97" t="s">
        <v>749</v>
      </c>
      <c r="K14" s="107" t="s">
        <v>750</v>
      </c>
      <c r="L14" s="108" t="s">
        <v>751</v>
      </c>
      <c r="M14" s="109" t="s">
        <v>793</v>
      </c>
    </row>
    <row r="15" spans="1:15" s="2" customFormat="1" ht="45" customHeight="1">
      <c r="A15" s="67" t="s">
        <v>34</v>
      </c>
      <c r="B15" s="32" t="s">
        <v>794</v>
      </c>
      <c r="C15" s="32" t="s">
        <v>795</v>
      </c>
      <c r="D15" s="34" t="s">
        <v>2235</v>
      </c>
      <c r="E15" s="72" t="s">
        <v>2236</v>
      </c>
      <c r="F15" s="69" t="s">
        <v>796</v>
      </c>
      <c r="G15" s="34" t="s">
        <v>788</v>
      </c>
      <c r="H15" s="76">
        <v>12449.07</v>
      </c>
      <c r="I15" s="76">
        <v>13446.57</v>
      </c>
      <c r="J15" s="97" t="s">
        <v>749</v>
      </c>
      <c r="K15" s="107" t="s">
        <v>750</v>
      </c>
      <c r="L15" s="108" t="s">
        <v>751</v>
      </c>
      <c r="M15" s="109" t="s">
        <v>793</v>
      </c>
      <c r="N15" s="1"/>
    </row>
    <row r="16" spans="1:15" s="2" customFormat="1" ht="33.75" customHeight="1">
      <c r="A16" s="67" t="s">
        <v>35</v>
      </c>
      <c r="B16" s="43" t="s">
        <v>797</v>
      </c>
      <c r="C16" s="32" t="s">
        <v>798</v>
      </c>
      <c r="D16" s="34" t="s">
        <v>774</v>
      </c>
      <c r="E16" s="72"/>
      <c r="F16" s="69" t="s">
        <v>799</v>
      </c>
      <c r="G16" s="34" t="s">
        <v>800</v>
      </c>
      <c r="H16" s="76">
        <v>166.67</v>
      </c>
      <c r="I16" s="76">
        <v>180</v>
      </c>
      <c r="J16" s="97" t="s">
        <v>801</v>
      </c>
      <c r="K16" s="107" t="s">
        <v>750</v>
      </c>
      <c r="L16" s="108" t="s">
        <v>751</v>
      </c>
      <c r="M16" s="109" t="s">
        <v>752</v>
      </c>
      <c r="N16" s="1"/>
    </row>
    <row r="17" spans="1:14" s="2" customFormat="1" ht="40.5" customHeight="1">
      <c r="A17" s="67" t="s">
        <v>36</v>
      </c>
      <c r="B17" s="35" t="s">
        <v>802</v>
      </c>
      <c r="C17" s="24" t="s">
        <v>803</v>
      </c>
      <c r="D17" s="31" t="s">
        <v>804</v>
      </c>
      <c r="E17" s="73"/>
      <c r="F17" s="89" t="s">
        <v>805</v>
      </c>
      <c r="G17" s="15" t="s">
        <v>788</v>
      </c>
      <c r="H17" s="435">
        <v>192</v>
      </c>
      <c r="I17" s="163">
        <v>236.16</v>
      </c>
      <c r="J17" s="96" t="s">
        <v>749</v>
      </c>
      <c r="K17" s="107" t="s">
        <v>750</v>
      </c>
      <c r="L17" s="108" t="s">
        <v>751</v>
      </c>
      <c r="M17" s="109" t="s">
        <v>752</v>
      </c>
    </row>
    <row r="18" spans="1:14" s="2" customFormat="1" ht="41.25" customHeight="1">
      <c r="A18" s="67" t="s">
        <v>37</v>
      </c>
      <c r="B18" s="110" t="s">
        <v>806</v>
      </c>
      <c r="C18" s="110" t="s">
        <v>807</v>
      </c>
      <c r="D18" s="56" t="s">
        <v>808</v>
      </c>
      <c r="E18" s="111" t="s">
        <v>809</v>
      </c>
      <c r="F18" s="112" t="s">
        <v>812</v>
      </c>
      <c r="G18" s="56" t="s">
        <v>813</v>
      </c>
      <c r="H18" s="113">
        <v>1208</v>
      </c>
      <c r="I18" s="140">
        <v>1208</v>
      </c>
      <c r="J18" s="114" t="s">
        <v>810</v>
      </c>
      <c r="K18" s="107" t="s">
        <v>750</v>
      </c>
      <c r="L18" s="108" t="s">
        <v>811</v>
      </c>
      <c r="M18" s="109"/>
    </row>
    <row r="19" spans="1:14" s="2" customFormat="1" ht="33" customHeight="1">
      <c r="A19" s="67" t="s">
        <v>38</v>
      </c>
      <c r="B19" s="110" t="s">
        <v>806</v>
      </c>
      <c r="C19" s="110" t="s">
        <v>814</v>
      </c>
      <c r="D19" s="112" t="s">
        <v>815</v>
      </c>
      <c r="E19" s="111" t="s">
        <v>816</v>
      </c>
      <c r="F19" s="112" t="s">
        <v>812</v>
      </c>
      <c r="G19" s="56" t="s">
        <v>813</v>
      </c>
      <c r="H19" s="113">
        <v>74.2</v>
      </c>
      <c r="I19" s="140">
        <v>74.2</v>
      </c>
      <c r="J19" s="114" t="s">
        <v>810</v>
      </c>
      <c r="K19" s="107" t="s">
        <v>750</v>
      </c>
      <c r="L19" s="108" t="s">
        <v>765</v>
      </c>
      <c r="M19" s="109"/>
      <c r="N19" s="1"/>
    </row>
    <row r="20" spans="1:14" s="2" customFormat="1" ht="42.75" customHeight="1">
      <c r="A20" s="67" t="s">
        <v>39</v>
      </c>
      <c r="B20" s="110" t="s">
        <v>817</v>
      </c>
      <c r="C20" s="110" t="s">
        <v>818</v>
      </c>
      <c r="D20" s="112" t="s">
        <v>819</v>
      </c>
      <c r="E20" s="111" t="s">
        <v>820</v>
      </c>
      <c r="F20" s="112" t="s">
        <v>819</v>
      </c>
      <c r="G20" s="56" t="s">
        <v>820</v>
      </c>
      <c r="H20" s="113">
        <v>227.01</v>
      </c>
      <c r="I20" s="140">
        <v>227.01</v>
      </c>
      <c r="J20" s="114" t="s">
        <v>810</v>
      </c>
      <c r="K20" s="141" t="s">
        <v>750</v>
      </c>
      <c r="L20" s="183" t="s">
        <v>751</v>
      </c>
      <c r="M20" s="142" t="s">
        <v>821</v>
      </c>
      <c r="N20" s="1"/>
    </row>
    <row r="21" spans="1:14" s="2" customFormat="1" ht="40.5" customHeight="1">
      <c r="A21" s="67" t="s">
        <v>40</v>
      </c>
      <c r="B21" s="110" t="s">
        <v>817</v>
      </c>
      <c r="C21" s="110" t="s">
        <v>822</v>
      </c>
      <c r="D21" s="112" t="s">
        <v>823</v>
      </c>
      <c r="E21" s="111" t="s">
        <v>824</v>
      </c>
      <c r="F21" s="112" t="s">
        <v>823</v>
      </c>
      <c r="G21" s="56" t="s">
        <v>824</v>
      </c>
      <c r="H21" s="113">
        <v>1689.31</v>
      </c>
      <c r="I21" s="140">
        <v>1689.31</v>
      </c>
      <c r="J21" s="114" t="s">
        <v>810</v>
      </c>
      <c r="K21" s="141" t="s">
        <v>750</v>
      </c>
      <c r="L21" s="183" t="s">
        <v>825</v>
      </c>
      <c r="M21" s="142"/>
    </row>
    <row r="22" spans="1:14" s="2" customFormat="1" ht="47.25" customHeight="1">
      <c r="A22" s="67" t="s">
        <v>41</v>
      </c>
      <c r="B22" s="110" t="s">
        <v>817</v>
      </c>
      <c r="C22" s="110" t="s">
        <v>826</v>
      </c>
      <c r="D22" s="112" t="s">
        <v>827</v>
      </c>
      <c r="E22" s="111" t="s">
        <v>828</v>
      </c>
      <c r="F22" s="112" t="s">
        <v>827</v>
      </c>
      <c r="G22" s="56" t="s">
        <v>828</v>
      </c>
      <c r="H22" s="113">
        <v>560</v>
      </c>
      <c r="I22" s="140">
        <v>560</v>
      </c>
      <c r="J22" s="114" t="s">
        <v>810</v>
      </c>
      <c r="K22" s="141" t="s">
        <v>750</v>
      </c>
      <c r="L22" s="183" t="s">
        <v>829</v>
      </c>
      <c r="M22" s="142"/>
    </row>
    <row r="23" spans="1:14" s="2" customFormat="1" ht="50.25" customHeight="1">
      <c r="A23" s="226" t="s">
        <v>42</v>
      </c>
      <c r="B23" s="110" t="s">
        <v>817</v>
      </c>
      <c r="C23" s="110" t="s">
        <v>830</v>
      </c>
      <c r="D23" s="112" t="s">
        <v>831</v>
      </c>
      <c r="E23" s="111" t="s">
        <v>832</v>
      </c>
      <c r="F23" s="112" t="s">
        <v>831</v>
      </c>
      <c r="G23" s="56" t="s">
        <v>832</v>
      </c>
      <c r="H23" s="113">
        <v>1458.3</v>
      </c>
      <c r="I23" s="140">
        <v>1458.3</v>
      </c>
      <c r="J23" s="114" t="s">
        <v>810</v>
      </c>
      <c r="K23" s="141" t="s">
        <v>750</v>
      </c>
      <c r="L23" s="183" t="s">
        <v>751</v>
      </c>
      <c r="M23" s="142" t="s">
        <v>833</v>
      </c>
      <c r="N23" s="1"/>
    </row>
    <row r="24" spans="1:14" s="2" customFormat="1" ht="45" customHeight="1">
      <c r="A24" s="227" t="s">
        <v>43</v>
      </c>
      <c r="B24" s="110" t="s">
        <v>817</v>
      </c>
      <c r="C24" s="110" t="s">
        <v>834</v>
      </c>
      <c r="D24" s="112" t="s">
        <v>835</v>
      </c>
      <c r="E24" s="111" t="s">
        <v>828</v>
      </c>
      <c r="F24" s="112" t="s">
        <v>835</v>
      </c>
      <c r="G24" s="56" t="s">
        <v>828</v>
      </c>
      <c r="H24" s="113">
        <v>344</v>
      </c>
      <c r="I24" s="140">
        <v>344</v>
      </c>
      <c r="J24" s="114" t="s">
        <v>810</v>
      </c>
      <c r="K24" s="141" t="s">
        <v>750</v>
      </c>
      <c r="L24" s="183" t="s">
        <v>829</v>
      </c>
      <c r="M24" s="142"/>
      <c r="N24" s="1"/>
    </row>
    <row r="25" spans="1:14" s="2" customFormat="1" ht="45" customHeight="1">
      <c r="A25" s="227" t="s">
        <v>44</v>
      </c>
      <c r="B25" s="110" t="s">
        <v>817</v>
      </c>
      <c r="C25" s="110" t="s">
        <v>834</v>
      </c>
      <c r="D25" s="112" t="s">
        <v>836</v>
      </c>
      <c r="E25" s="111" t="s">
        <v>828</v>
      </c>
      <c r="F25" s="112" t="s">
        <v>836</v>
      </c>
      <c r="G25" s="56" t="s">
        <v>828</v>
      </c>
      <c r="H25" s="113">
        <v>1328</v>
      </c>
      <c r="I25" s="140">
        <v>1328</v>
      </c>
      <c r="J25" s="114" t="s">
        <v>810</v>
      </c>
      <c r="K25" s="141" t="s">
        <v>750</v>
      </c>
      <c r="L25" s="183" t="s">
        <v>829</v>
      </c>
      <c r="M25" s="142"/>
    </row>
    <row r="26" spans="1:14" s="2" customFormat="1" ht="45" customHeight="1">
      <c r="A26" s="227" t="s">
        <v>45</v>
      </c>
      <c r="B26" s="110" t="s">
        <v>817</v>
      </c>
      <c r="C26" s="110" t="s">
        <v>837</v>
      </c>
      <c r="D26" s="112" t="s">
        <v>838</v>
      </c>
      <c r="E26" s="111" t="s">
        <v>832</v>
      </c>
      <c r="F26" s="112" t="s">
        <v>838</v>
      </c>
      <c r="G26" s="56" t="s">
        <v>832</v>
      </c>
      <c r="H26" s="113">
        <v>3206.8</v>
      </c>
      <c r="I26" s="140">
        <v>3206.8</v>
      </c>
      <c r="J26" s="114" t="s">
        <v>810</v>
      </c>
      <c r="K26" s="141" t="s">
        <v>750</v>
      </c>
      <c r="L26" s="183" t="s">
        <v>839</v>
      </c>
      <c r="M26" s="142"/>
    </row>
    <row r="27" spans="1:14" s="2" customFormat="1" ht="45" customHeight="1">
      <c r="A27" s="227" t="s">
        <v>46</v>
      </c>
      <c r="B27" s="110" t="s">
        <v>817</v>
      </c>
      <c r="C27" s="110" t="s">
        <v>840</v>
      </c>
      <c r="D27" s="112" t="s">
        <v>841</v>
      </c>
      <c r="E27" s="111" t="s">
        <v>842</v>
      </c>
      <c r="F27" s="112" t="s">
        <v>841</v>
      </c>
      <c r="G27" s="56" t="s">
        <v>842</v>
      </c>
      <c r="H27" s="113">
        <v>933.17</v>
      </c>
      <c r="I27" s="140">
        <v>933.17</v>
      </c>
      <c r="J27" s="143" t="s">
        <v>810</v>
      </c>
      <c r="K27" s="144" t="s">
        <v>750</v>
      </c>
      <c r="L27" s="183" t="s">
        <v>751</v>
      </c>
      <c r="M27" s="142" t="s">
        <v>821</v>
      </c>
      <c r="N27" s="1"/>
    </row>
    <row r="28" spans="1:14" s="2" customFormat="1" ht="45" customHeight="1">
      <c r="A28" s="227" t="s">
        <v>47</v>
      </c>
      <c r="B28" s="110" t="s">
        <v>817</v>
      </c>
      <c r="C28" s="110" t="s">
        <v>843</v>
      </c>
      <c r="D28" s="112" t="s">
        <v>844</v>
      </c>
      <c r="E28" s="111" t="s">
        <v>842</v>
      </c>
      <c r="F28" s="112" t="s">
        <v>844</v>
      </c>
      <c r="G28" s="56" t="s">
        <v>842</v>
      </c>
      <c r="H28" s="113">
        <v>385.44</v>
      </c>
      <c r="I28" s="140">
        <v>385.44</v>
      </c>
      <c r="J28" s="143" t="s">
        <v>810</v>
      </c>
      <c r="K28" s="144" t="s">
        <v>750</v>
      </c>
      <c r="L28" s="183" t="s">
        <v>845</v>
      </c>
      <c r="M28" s="142"/>
      <c r="N28" s="1"/>
    </row>
    <row r="29" spans="1:14" s="2" customFormat="1" ht="45" customHeight="1">
      <c r="A29" s="227" t="s">
        <v>48</v>
      </c>
      <c r="B29" s="110" t="s">
        <v>817</v>
      </c>
      <c r="C29" s="110" t="s">
        <v>846</v>
      </c>
      <c r="D29" s="112" t="s">
        <v>847</v>
      </c>
      <c r="E29" s="111" t="s">
        <v>842</v>
      </c>
      <c r="F29" s="112" t="s">
        <v>847</v>
      </c>
      <c r="G29" s="56" t="s">
        <v>842</v>
      </c>
      <c r="H29" s="113">
        <v>285.39</v>
      </c>
      <c r="I29" s="140">
        <v>285.39</v>
      </c>
      <c r="J29" s="143" t="s">
        <v>810</v>
      </c>
      <c r="K29" s="144" t="s">
        <v>750</v>
      </c>
      <c r="L29" s="183" t="s">
        <v>848</v>
      </c>
      <c r="M29" s="142"/>
    </row>
    <row r="30" spans="1:14" s="2" customFormat="1" ht="45" customHeight="1">
      <c r="A30" s="227" t="s">
        <v>49</v>
      </c>
      <c r="B30" s="110" t="s">
        <v>817</v>
      </c>
      <c r="C30" s="110" t="s">
        <v>849</v>
      </c>
      <c r="D30" s="112" t="s">
        <v>850</v>
      </c>
      <c r="E30" s="111" t="s">
        <v>842</v>
      </c>
      <c r="F30" s="112" t="s">
        <v>850</v>
      </c>
      <c r="G30" s="56" t="s">
        <v>842</v>
      </c>
      <c r="H30" s="113">
        <v>1403.64</v>
      </c>
      <c r="I30" s="140">
        <v>1403.64</v>
      </c>
      <c r="J30" s="143" t="s">
        <v>810</v>
      </c>
      <c r="K30" s="144" t="s">
        <v>750</v>
      </c>
      <c r="L30" s="183" t="s">
        <v>751</v>
      </c>
      <c r="M30" s="145" t="s">
        <v>851</v>
      </c>
    </row>
    <row r="31" spans="1:14" s="2" customFormat="1" ht="45" customHeight="1">
      <c r="A31" s="227" t="s">
        <v>50</v>
      </c>
      <c r="B31" s="110" t="s">
        <v>817</v>
      </c>
      <c r="C31" s="110" t="s">
        <v>852</v>
      </c>
      <c r="D31" s="112" t="s">
        <v>853</v>
      </c>
      <c r="E31" s="111" t="s">
        <v>842</v>
      </c>
      <c r="F31" s="112" t="s">
        <v>853</v>
      </c>
      <c r="G31" s="56" t="s">
        <v>842</v>
      </c>
      <c r="H31" s="113">
        <v>1827.58</v>
      </c>
      <c r="I31" s="140">
        <v>1827.58</v>
      </c>
      <c r="J31" s="143" t="s">
        <v>810</v>
      </c>
      <c r="K31" s="144" t="s">
        <v>750</v>
      </c>
      <c r="L31" s="183" t="s">
        <v>751</v>
      </c>
      <c r="M31" s="142" t="s">
        <v>854</v>
      </c>
      <c r="N31" s="1"/>
    </row>
    <row r="32" spans="1:14" s="2" customFormat="1" ht="45" customHeight="1">
      <c r="A32" s="227" t="s">
        <v>51</v>
      </c>
      <c r="B32" s="110" t="s">
        <v>817</v>
      </c>
      <c r="C32" s="110" t="s">
        <v>855</v>
      </c>
      <c r="D32" s="112" t="s">
        <v>856</v>
      </c>
      <c r="E32" s="111" t="s">
        <v>842</v>
      </c>
      <c r="F32" s="112" t="s">
        <v>856</v>
      </c>
      <c r="G32" s="56" t="s">
        <v>842</v>
      </c>
      <c r="H32" s="113">
        <v>616.14</v>
      </c>
      <c r="I32" s="140">
        <v>616.14</v>
      </c>
      <c r="J32" s="143" t="s">
        <v>810</v>
      </c>
      <c r="K32" s="144" t="s">
        <v>750</v>
      </c>
      <c r="L32" s="183" t="s">
        <v>845</v>
      </c>
      <c r="M32" s="142"/>
      <c r="N32" s="1"/>
    </row>
    <row r="33" spans="1:14" s="2" customFormat="1" ht="45" customHeight="1">
      <c r="A33" s="226" t="s">
        <v>52</v>
      </c>
      <c r="B33" s="35" t="s">
        <v>857</v>
      </c>
      <c r="C33" s="35" t="s">
        <v>858</v>
      </c>
      <c r="D33" s="68" t="s">
        <v>769</v>
      </c>
      <c r="E33" s="71"/>
      <c r="F33" s="68" t="s">
        <v>859</v>
      </c>
      <c r="G33" s="11" t="s">
        <v>860</v>
      </c>
      <c r="H33" s="80">
        <v>23.97</v>
      </c>
      <c r="I33" s="420">
        <v>25.89</v>
      </c>
      <c r="J33" s="97" t="s">
        <v>861</v>
      </c>
      <c r="K33" s="107" t="s">
        <v>750</v>
      </c>
      <c r="L33" s="108" t="s">
        <v>751</v>
      </c>
      <c r="M33" s="109" t="s">
        <v>752</v>
      </c>
    </row>
    <row r="34" spans="1:14" s="2" customFormat="1" ht="57" customHeight="1">
      <c r="A34" s="226" t="s">
        <v>53</v>
      </c>
      <c r="B34" s="35" t="s">
        <v>862</v>
      </c>
      <c r="C34" s="35" t="s">
        <v>863</v>
      </c>
      <c r="D34" s="68" t="s">
        <v>769</v>
      </c>
      <c r="E34" s="73"/>
      <c r="F34" s="170" t="s">
        <v>864</v>
      </c>
      <c r="G34" s="15" t="s">
        <v>865</v>
      </c>
      <c r="H34" s="435">
        <v>333.33</v>
      </c>
      <c r="I34" s="163">
        <v>360</v>
      </c>
      <c r="J34" s="96" t="s">
        <v>749</v>
      </c>
      <c r="K34" s="107" t="s">
        <v>750</v>
      </c>
      <c r="L34" s="108" t="s">
        <v>751</v>
      </c>
      <c r="M34" s="109" t="s">
        <v>793</v>
      </c>
    </row>
    <row r="35" spans="1:14" s="2" customFormat="1" ht="45" customHeight="1">
      <c r="A35" s="226" t="s">
        <v>54</v>
      </c>
      <c r="B35" s="35" t="s">
        <v>866</v>
      </c>
      <c r="C35" s="35" t="s">
        <v>867</v>
      </c>
      <c r="D35" s="89" t="s">
        <v>769</v>
      </c>
      <c r="E35" s="73"/>
      <c r="F35" s="170" t="s">
        <v>868</v>
      </c>
      <c r="G35" s="15" t="s">
        <v>869</v>
      </c>
      <c r="H35" s="435">
        <v>127.64</v>
      </c>
      <c r="I35" s="163">
        <v>157</v>
      </c>
      <c r="J35" s="96" t="s">
        <v>861</v>
      </c>
      <c r="K35" s="107" t="s">
        <v>750</v>
      </c>
      <c r="L35" s="108" t="s">
        <v>751</v>
      </c>
      <c r="M35" s="109" t="s">
        <v>752</v>
      </c>
      <c r="N35" s="1"/>
    </row>
    <row r="36" spans="1:14" s="2" customFormat="1" ht="39.75" customHeight="1">
      <c r="A36" s="227" t="s">
        <v>55</v>
      </c>
      <c r="B36" s="110" t="s">
        <v>870</v>
      </c>
      <c r="C36" s="110" t="s">
        <v>871</v>
      </c>
      <c r="D36" s="112" t="s">
        <v>774</v>
      </c>
      <c r="E36" s="111"/>
      <c r="F36" s="112" t="s">
        <v>872</v>
      </c>
      <c r="G36" s="56" t="s">
        <v>792</v>
      </c>
      <c r="H36" s="113">
        <v>162.6</v>
      </c>
      <c r="I36" s="140">
        <v>200</v>
      </c>
      <c r="J36" s="143" t="s">
        <v>749</v>
      </c>
      <c r="K36" s="144" t="s">
        <v>750</v>
      </c>
      <c r="L36" s="183" t="s">
        <v>751</v>
      </c>
      <c r="M36" s="142" t="s">
        <v>793</v>
      </c>
      <c r="N36" s="1"/>
    </row>
    <row r="37" spans="1:14" s="2" customFormat="1" ht="45" customHeight="1">
      <c r="A37" s="227" t="s">
        <v>56</v>
      </c>
      <c r="B37" s="110" t="s">
        <v>873</v>
      </c>
      <c r="C37" s="110" t="s">
        <v>874</v>
      </c>
      <c r="D37" s="112" t="s">
        <v>875</v>
      </c>
      <c r="E37" s="111" t="s">
        <v>876</v>
      </c>
      <c r="F37" s="112" t="s">
        <v>877</v>
      </c>
      <c r="G37" s="56" t="s">
        <v>878</v>
      </c>
      <c r="H37" s="113">
        <v>553.74</v>
      </c>
      <c r="I37" s="140">
        <v>681.1</v>
      </c>
      <c r="J37" s="143" t="s">
        <v>749</v>
      </c>
      <c r="K37" s="144" t="s">
        <v>750</v>
      </c>
      <c r="L37" s="183" t="s">
        <v>751</v>
      </c>
      <c r="M37" s="142" t="s">
        <v>793</v>
      </c>
    </row>
    <row r="38" spans="1:14" s="2" customFormat="1" ht="52.5" customHeight="1">
      <c r="A38" s="227" t="s">
        <v>57</v>
      </c>
      <c r="B38" s="110" t="s">
        <v>879</v>
      </c>
      <c r="C38" s="110" t="s">
        <v>880</v>
      </c>
      <c r="D38" s="112" t="s">
        <v>881</v>
      </c>
      <c r="E38" s="111" t="s">
        <v>882</v>
      </c>
      <c r="F38" s="112" t="s">
        <v>883</v>
      </c>
      <c r="G38" s="56" t="s">
        <v>884</v>
      </c>
      <c r="H38" s="113">
        <v>224.29</v>
      </c>
      <c r="I38" s="140">
        <v>275.88</v>
      </c>
      <c r="J38" s="143" t="s">
        <v>749</v>
      </c>
      <c r="K38" s="144" t="s">
        <v>750</v>
      </c>
      <c r="L38" s="183" t="s">
        <v>751</v>
      </c>
      <c r="M38" s="142" t="s">
        <v>752</v>
      </c>
    </row>
    <row r="39" spans="1:14" s="2" customFormat="1" ht="35.25" customHeight="1">
      <c r="A39" s="227" t="s">
        <v>58</v>
      </c>
      <c r="B39" s="110" t="s">
        <v>885</v>
      </c>
      <c r="C39" s="110" t="s">
        <v>886</v>
      </c>
      <c r="D39" s="112" t="s">
        <v>887</v>
      </c>
      <c r="E39" s="111" t="s">
        <v>888</v>
      </c>
      <c r="F39" s="112" t="s">
        <v>889</v>
      </c>
      <c r="G39" s="56" t="s">
        <v>878</v>
      </c>
      <c r="H39" s="113">
        <v>10884.7</v>
      </c>
      <c r="I39" s="140">
        <v>10884.7</v>
      </c>
      <c r="J39" s="143" t="s">
        <v>749</v>
      </c>
      <c r="K39" s="144" t="s">
        <v>750</v>
      </c>
      <c r="L39" s="183" t="s">
        <v>751</v>
      </c>
      <c r="M39" s="142" t="s">
        <v>752</v>
      </c>
      <c r="N39" s="1"/>
    </row>
    <row r="40" spans="1:14" s="2" customFormat="1" ht="38.25" customHeight="1">
      <c r="A40" s="227" t="s">
        <v>59</v>
      </c>
      <c r="B40" s="110" t="s">
        <v>794</v>
      </c>
      <c r="C40" s="110" t="s">
        <v>890</v>
      </c>
      <c r="D40" s="112" t="s">
        <v>891</v>
      </c>
      <c r="E40" s="111"/>
      <c r="F40" s="112" t="s">
        <v>892</v>
      </c>
      <c r="G40" s="56" t="s">
        <v>865</v>
      </c>
      <c r="H40" s="113">
        <v>196.79</v>
      </c>
      <c r="I40" s="140">
        <v>212.53</v>
      </c>
      <c r="J40" s="143" t="s">
        <v>749</v>
      </c>
      <c r="K40" s="144" t="s">
        <v>750</v>
      </c>
      <c r="L40" s="183" t="s">
        <v>751</v>
      </c>
      <c r="M40" s="142" t="s">
        <v>752</v>
      </c>
      <c r="N40" s="1"/>
    </row>
    <row r="41" spans="1:14" s="2" customFormat="1" ht="38.25" customHeight="1">
      <c r="A41" s="227" t="s">
        <v>60</v>
      </c>
      <c r="B41" s="110" t="s">
        <v>893</v>
      </c>
      <c r="C41" s="110" t="s">
        <v>894</v>
      </c>
      <c r="D41" s="112" t="s">
        <v>774</v>
      </c>
      <c r="E41" s="111"/>
      <c r="F41" s="112" t="s">
        <v>895</v>
      </c>
      <c r="G41" s="56" t="s">
        <v>896</v>
      </c>
      <c r="H41" s="113">
        <v>734.4</v>
      </c>
      <c r="I41" s="140">
        <v>903.31</v>
      </c>
      <c r="J41" s="143" t="s">
        <v>749</v>
      </c>
      <c r="K41" s="144" t="s">
        <v>750</v>
      </c>
      <c r="L41" s="183" t="s">
        <v>751</v>
      </c>
      <c r="M41" s="142" t="s">
        <v>752</v>
      </c>
    </row>
    <row r="42" spans="1:14" s="2" customFormat="1" ht="35.25" customHeight="1">
      <c r="A42" s="67" t="s">
        <v>61</v>
      </c>
      <c r="B42" s="53" t="s">
        <v>897</v>
      </c>
      <c r="C42" s="53" t="s">
        <v>898</v>
      </c>
      <c r="D42" s="64" t="s">
        <v>899</v>
      </c>
      <c r="E42" s="88"/>
      <c r="F42" s="196" t="s">
        <v>900</v>
      </c>
      <c r="G42" s="305">
        <v>43845</v>
      </c>
      <c r="H42" s="460">
        <v>30</v>
      </c>
      <c r="I42" s="421">
        <v>30</v>
      </c>
      <c r="J42" s="96" t="s">
        <v>901</v>
      </c>
      <c r="K42" s="107" t="s">
        <v>750</v>
      </c>
      <c r="L42" s="108" t="s">
        <v>829</v>
      </c>
      <c r="M42" s="109" t="s">
        <v>752</v>
      </c>
    </row>
    <row r="43" spans="1:14" s="2" customFormat="1" ht="33.75" customHeight="1">
      <c r="A43" s="67" t="s">
        <v>62</v>
      </c>
      <c r="B43" s="53" t="s">
        <v>893</v>
      </c>
      <c r="C43" s="35" t="s">
        <v>894</v>
      </c>
      <c r="D43" s="64" t="s">
        <v>774</v>
      </c>
      <c r="E43" s="88"/>
      <c r="F43" s="69" t="s">
        <v>902</v>
      </c>
      <c r="G43" s="75" t="s">
        <v>903</v>
      </c>
      <c r="H43" s="76">
        <v>600.77</v>
      </c>
      <c r="I43" s="81">
        <v>738.95</v>
      </c>
      <c r="J43" s="96" t="s">
        <v>749</v>
      </c>
      <c r="K43" s="107" t="s">
        <v>750</v>
      </c>
      <c r="L43" s="108" t="s">
        <v>751</v>
      </c>
      <c r="M43" s="109" t="s">
        <v>752</v>
      </c>
      <c r="N43" s="1"/>
    </row>
    <row r="44" spans="1:14" s="2" customFormat="1" ht="38.25" customHeight="1">
      <c r="A44" s="67" t="s">
        <v>63</v>
      </c>
      <c r="B44" s="24" t="s">
        <v>794</v>
      </c>
      <c r="C44" s="35" t="s">
        <v>904</v>
      </c>
      <c r="D44" s="31" t="s">
        <v>891</v>
      </c>
      <c r="E44" s="73"/>
      <c r="F44" s="69" t="s">
        <v>905</v>
      </c>
      <c r="G44" s="37" t="s">
        <v>903</v>
      </c>
      <c r="H44" s="76">
        <v>45.65</v>
      </c>
      <c r="I44" s="81">
        <v>49.3</v>
      </c>
      <c r="J44" s="96" t="s">
        <v>749</v>
      </c>
      <c r="K44" s="107" t="s">
        <v>750</v>
      </c>
      <c r="L44" s="108" t="s">
        <v>751</v>
      </c>
      <c r="M44" s="109" t="s">
        <v>793</v>
      </c>
      <c r="N44" s="1"/>
    </row>
    <row r="45" spans="1:14" s="2" customFormat="1" ht="38.25" customHeight="1">
      <c r="A45" s="67" t="s">
        <v>64</v>
      </c>
      <c r="B45" s="35" t="s">
        <v>906</v>
      </c>
      <c r="C45" s="35" t="s">
        <v>907</v>
      </c>
      <c r="D45" s="31" t="s">
        <v>908</v>
      </c>
      <c r="E45" s="73" t="s">
        <v>909</v>
      </c>
      <c r="F45" s="69" t="s">
        <v>912</v>
      </c>
      <c r="G45" s="37" t="s">
        <v>913</v>
      </c>
      <c r="H45" s="76">
        <v>2279.5</v>
      </c>
      <c r="I45" s="81">
        <v>2803.79</v>
      </c>
      <c r="J45" s="117" t="s">
        <v>749</v>
      </c>
      <c r="K45" s="107" t="s">
        <v>750</v>
      </c>
      <c r="L45" s="108" t="s">
        <v>751</v>
      </c>
      <c r="M45" s="109" t="s">
        <v>752</v>
      </c>
    </row>
    <row r="46" spans="1:14" s="2" customFormat="1" ht="41.25" customHeight="1">
      <c r="A46" s="67" t="s">
        <v>65</v>
      </c>
      <c r="B46" s="53" t="s">
        <v>906</v>
      </c>
      <c r="C46" s="53" t="s">
        <v>910</v>
      </c>
      <c r="D46" s="54" t="s">
        <v>911</v>
      </c>
      <c r="E46" s="228" t="s">
        <v>909</v>
      </c>
      <c r="F46" s="197" t="s">
        <v>914</v>
      </c>
      <c r="G46" s="115" t="s">
        <v>913</v>
      </c>
      <c r="H46" s="271">
        <v>923.51</v>
      </c>
      <c r="I46" s="422">
        <v>1039.6199999999999</v>
      </c>
      <c r="J46" s="119" t="s">
        <v>749</v>
      </c>
      <c r="K46" s="116" t="s">
        <v>750</v>
      </c>
      <c r="L46" s="108" t="s">
        <v>751</v>
      </c>
      <c r="M46" s="109" t="s">
        <v>793</v>
      </c>
    </row>
    <row r="47" spans="1:14" s="2" customFormat="1" ht="57.75" customHeight="1">
      <c r="A47" s="67" t="s">
        <v>66</v>
      </c>
      <c r="B47" s="53" t="s">
        <v>915</v>
      </c>
      <c r="C47" s="53" t="s">
        <v>932</v>
      </c>
      <c r="D47" s="54" t="s">
        <v>916</v>
      </c>
      <c r="E47" s="229" t="s">
        <v>917</v>
      </c>
      <c r="F47" s="197" t="s">
        <v>918</v>
      </c>
      <c r="G47" s="115" t="s">
        <v>919</v>
      </c>
      <c r="H47" s="271">
        <v>22.5</v>
      </c>
      <c r="I47" s="422">
        <v>54.5</v>
      </c>
      <c r="J47" s="119" t="s">
        <v>763</v>
      </c>
      <c r="K47" s="116" t="s">
        <v>764</v>
      </c>
      <c r="L47" s="184" t="s">
        <v>920</v>
      </c>
      <c r="M47" s="109"/>
      <c r="N47" s="1"/>
    </row>
    <row r="48" spans="1:14" s="2" customFormat="1" ht="78" customHeight="1">
      <c r="A48" s="67" t="s">
        <v>67</v>
      </c>
      <c r="B48" s="53" t="s">
        <v>915</v>
      </c>
      <c r="C48" s="32" t="s">
        <v>921</v>
      </c>
      <c r="D48" s="34" t="s">
        <v>922</v>
      </c>
      <c r="E48" s="72" t="s">
        <v>917</v>
      </c>
      <c r="F48" s="69" t="s">
        <v>923</v>
      </c>
      <c r="G48" s="37" t="s">
        <v>919</v>
      </c>
      <c r="H48" s="76">
        <v>289.44</v>
      </c>
      <c r="I48" s="76">
        <v>356.01</v>
      </c>
      <c r="J48" s="118" t="s">
        <v>763</v>
      </c>
      <c r="K48" s="107" t="s">
        <v>764</v>
      </c>
      <c r="L48" s="184" t="s">
        <v>920</v>
      </c>
      <c r="M48" s="109"/>
      <c r="N48" s="1"/>
    </row>
    <row r="49" spans="1:14" s="2" customFormat="1" ht="45" customHeight="1">
      <c r="A49" s="67" t="s">
        <v>68</v>
      </c>
      <c r="B49" s="35" t="s">
        <v>924</v>
      </c>
      <c r="C49" s="35" t="s">
        <v>925</v>
      </c>
      <c r="D49" s="31" t="s">
        <v>926</v>
      </c>
      <c r="E49" s="135" t="s">
        <v>917</v>
      </c>
      <c r="F49" s="170" t="s">
        <v>927</v>
      </c>
      <c r="G49" s="15" t="s">
        <v>928</v>
      </c>
      <c r="H49" s="435">
        <v>1080.3699999999999</v>
      </c>
      <c r="I49" s="163">
        <v>1328.86</v>
      </c>
      <c r="J49" s="96" t="s">
        <v>763</v>
      </c>
      <c r="K49" s="107" t="s">
        <v>764</v>
      </c>
      <c r="L49" s="108" t="s">
        <v>920</v>
      </c>
      <c r="M49" s="109"/>
    </row>
    <row r="50" spans="1:14" s="2" customFormat="1" ht="55.5" customHeight="1">
      <c r="A50" s="67" t="s">
        <v>69</v>
      </c>
      <c r="B50" s="35" t="s">
        <v>873</v>
      </c>
      <c r="C50" s="35" t="s">
        <v>929</v>
      </c>
      <c r="D50" s="31" t="s">
        <v>875</v>
      </c>
      <c r="E50" s="135" t="s">
        <v>876</v>
      </c>
      <c r="F50" s="170" t="s">
        <v>930</v>
      </c>
      <c r="G50" s="15" t="s">
        <v>896</v>
      </c>
      <c r="H50" s="435">
        <v>1192.02</v>
      </c>
      <c r="I50" s="163">
        <v>1466.19</v>
      </c>
      <c r="J50" s="96" t="s">
        <v>749</v>
      </c>
      <c r="K50" s="107" t="s">
        <v>750</v>
      </c>
      <c r="L50" s="108" t="s">
        <v>751</v>
      </c>
      <c r="M50" s="109" t="s">
        <v>793</v>
      </c>
    </row>
    <row r="51" spans="1:14" s="2" customFormat="1" ht="65.25" customHeight="1">
      <c r="A51" s="67" t="s">
        <v>70</v>
      </c>
      <c r="B51" s="43" t="s">
        <v>931</v>
      </c>
      <c r="C51" s="35" t="s">
        <v>933</v>
      </c>
      <c r="D51" s="64" t="s">
        <v>899</v>
      </c>
      <c r="E51" s="135"/>
      <c r="F51" s="170" t="s">
        <v>934</v>
      </c>
      <c r="G51" s="15" t="s">
        <v>935</v>
      </c>
      <c r="H51" s="435">
        <v>92.59</v>
      </c>
      <c r="I51" s="163">
        <v>1000</v>
      </c>
      <c r="J51" s="96" t="s">
        <v>763</v>
      </c>
      <c r="K51" s="107" t="s">
        <v>764</v>
      </c>
      <c r="L51" s="108" t="s">
        <v>920</v>
      </c>
      <c r="M51" s="109"/>
      <c r="N51" s="1"/>
    </row>
    <row r="52" spans="1:14" s="2" customFormat="1" ht="45" customHeight="1">
      <c r="A52" s="67" t="s">
        <v>71</v>
      </c>
      <c r="B52" s="35" t="s">
        <v>936</v>
      </c>
      <c r="C52" s="24" t="s">
        <v>937</v>
      </c>
      <c r="D52" s="14" t="s">
        <v>769</v>
      </c>
      <c r="E52" s="135"/>
      <c r="F52" s="68" t="s">
        <v>939</v>
      </c>
      <c r="G52" s="11" t="s">
        <v>940</v>
      </c>
      <c r="H52" s="80">
        <v>10703.7</v>
      </c>
      <c r="I52" s="420">
        <v>11560</v>
      </c>
      <c r="J52" s="96" t="s">
        <v>749</v>
      </c>
      <c r="K52" s="107" t="s">
        <v>750</v>
      </c>
      <c r="L52" s="108" t="s">
        <v>751</v>
      </c>
      <c r="M52" s="109" t="s">
        <v>793</v>
      </c>
      <c r="N52" s="1"/>
    </row>
    <row r="53" spans="1:14" s="2" customFormat="1" ht="51" customHeight="1">
      <c r="A53" s="67" t="s">
        <v>72</v>
      </c>
      <c r="B53" s="24" t="s">
        <v>938</v>
      </c>
      <c r="C53" s="24" t="s">
        <v>937</v>
      </c>
      <c r="D53" s="14" t="s">
        <v>769</v>
      </c>
      <c r="E53" s="147"/>
      <c r="F53" s="68" t="s">
        <v>941</v>
      </c>
      <c r="G53" s="38" t="s">
        <v>942</v>
      </c>
      <c r="H53" s="78">
        <v>1087.04</v>
      </c>
      <c r="I53" s="128">
        <v>1174</v>
      </c>
      <c r="J53" s="96" t="s">
        <v>749</v>
      </c>
      <c r="K53" s="107" t="s">
        <v>750</v>
      </c>
      <c r="L53" s="108" t="s">
        <v>751</v>
      </c>
      <c r="M53" s="109" t="s">
        <v>793</v>
      </c>
    </row>
    <row r="54" spans="1:14" s="2" customFormat="1" ht="56.25" customHeight="1">
      <c r="A54" s="67" t="s">
        <v>73</v>
      </c>
      <c r="B54" s="24" t="s">
        <v>943</v>
      </c>
      <c r="C54" s="24" t="s">
        <v>944</v>
      </c>
      <c r="D54" s="31" t="s">
        <v>945</v>
      </c>
      <c r="E54" s="146" t="s">
        <v>776</v>
      </c>
      <c r="F54" s="198" t="s">
        <v>799</v>
      </c>
      <c r="G54" s="38" t="s">
        <v>946</v>
      </c>
      <c r="H54" s="78">
        <v>3252.03</v>
      </c>
      <c r="I54" s="79">
        <v>4000</v>
      </c>
      <c r="J54" s="96" t="s">
        <v>749</v>
      </c>
      <c r="K54" s="107" t="s">
        <v>750</v>
      </c>
      <c r="L54" s="108" t="s">
        <v>751</v>
      </c>
      <c r="M54" s="109" t="s">
        <v>752</v>
      </c>
    </row>
    <row r="55" spans="1:14" s="2" customFormat="1" ht="40.5" customHeight="1">
      <c r="A55" s="67" t="s">
        <v>74</v>
      </c>
      <c r="B55" s="24" t="s">
        <v>947</v>
      </c>
      <c r="C55" s="24" t="s">
        <v>948</v>
      </c>
      <c r="D55" s="14" t="s">
        <v>949</v>
      </c>
      <c r="E55" s="135"/>
      <c r="F55" s="68" t="s">
        <v>950</v>
      </c>
      <c r="G55" s="11" t="s">
        <v>940</v>
      </c>
      <c r="H55" s="80">
        <v>2836.55</v>
      </c>
      <c r="I55" s="420">
        <v>3488.96</v>
      </c>
      <c r="J55" s="96" t="s">
        <v>749</v>
      </c>
      <c r="K55" s="107" t="s">
        <v>750</v>
      </c>
      <c r="L55" s="108" t="s">
        <v>751</v>
      </c>
      <c r="M55" s="109" t="s">
        <v>752</v>
      </c>
      <c r="N55" s="1"/>
    </row>
    <row r="56" spans="1:14" s="2" customFormat="1" ht="36.75" customHeight="1">
      <c r="A56" s="67" t="s">
        <v>75</v>
      </c>
      <c r="B56" s="35" t="s">
        <v>951</v>
      </c>
      <c r="C56" s="24" t="s">
        <v>953</v>
      </c>
      <c r="D56" s="14" t="s">
        <v>774</v>
      </c>
      <c r="E56" s="135" t="s">
        <v>954</v>
      </c>
      <c r="F56" s="89" t="s">
        <v>955</v>
      </c>
      <c r="G56" s="38" t="s">
        <v>954</v>
      </c>
      <c r="H56" s="78">
        <v>373</v>
      </c>
      <c r="I56" s="128">
        <v>373</v>
      </c>
      <c r="J56" s="96" t="s">
        <v>952</v>
      </c>
      <c r="K56" s="107" t="s">
        <v>750</v>
      </c>
      <c r="L56" s="108" t="s">
        <v>829</v>
      </c>
      <c r="M56" s="109" t="s">
        <v>752</v>
      </c>
      <c r="N56" s="1"/>
    </row>
    <row r="57" spans="1:14" s="2" customFormat="1" ht="51.75" customHeight="1">
      <c r="A57" s="67" t="s">
        <v>76</v>
      </c>
      <c r="B57" s="24" t="s">
        <v>873</v>
      </c>
      <c r="C57" s="36" t="s">
        <v>956</v>
      </c>
      <c r="D57" s="14" t="s">
        <v>875</v>
      </c>
      <c r="E57" s="135" t="s">
        <v>876</v>
      </c>
      <c r="F57" s="198" t="s">
        <v>957</v>
      </c>
      <c r="G57" s="38" t="s">
        <v>958</v>
      </c>
      <c r="H57" s="78">
        <v>1537.31</v>
      </c>
      <c r="I57" s="128">
        <v>1890.9</v>
      </c>
      <c r="J57" s="96" t="s">
        <v>749</v>
      </c>
      <c r="K57" s="107" t="s">
        <v>750</v>
      </c>
      <c r="L57" s="108" t="s">
        <v>751</v>
      </c>
      <c r="M57" s="109" t="s">
        <v>793</v>
      </c>
    </row>
    <row r="58" spans="1:14" s="1" customFormat="1" ht="47.25" customHeight="1">
      <c r="A58" s="67" t="s">
        <v>77</v>
      </c>
      <c r="B58" s="24" t="s">
        <v>962</v>
      </c>
      <c r="C58" s="36" t="s">
        <v>959</v>
      </c>
      <c r="D58" s="14" t="s">
        <v>960</v>
      </c>
      <c r="E58" s="147"/>
      <c r="F58" s="303" t="s">
        <v>961</v>
      </c>
      <c r="G58" s="306" t="s">
        <v>963</v>
      </c>
      <c r="H58" s="308">
        <v>398</v>
      </c>
      <c r="I58" s="307">
        <v>398</v>
      </c>
      <c r="J58" s="94" t="s">
        <v>964</v>
      </c>
      <c r="K58" s="105" t="s">
        <v>750</v>
      </c>
      <c r="L58" s="182" t="s">
        <v>829</v>
      </c>
      <c r="M58" s="106" t="s">
        <v>752</v>
      </c>
      <c r="N58" s="2"/>
    </row>
    <row r="59" spans="1:14" s="1" customFormat="1" ht="50.25" customHeight="1">
      <c r="A59" s="67" t="s">
        <v>78</v>
      </c>
      <c r="B59" s="24" t="s">
        <v>965</v>
      </c>
      <c r="C59" s="24" t="s">
        <v>966</v>
      </c>
      <c r="D59" s="14" t="s">
        <v>769</v>
      </c>
      <c r="E59" s="147"/>
      <c r="F59" s="200" t="s">
        <v>967</v>
      </c>
      <c r="G59" s="31" t="s">
        <v>968</v>
      </c>
      <c r="H59" s="78">
        <v>201.07</v>
      </c>
      <c r="I59" s="78">
        <v>247.32</v>
      </c>
      <c r="J59" s="95" t="s">
        <v>749</v>
      </c>
      <c r="K59" s="105" t="s">
        <v>750</v>
      </c>
      <c r="L59" s="182" t="s">
        <v>751</v>
      </c>
      <c r="M59" s="106" t="s">
        <v>793</v>
      </c>
    </row>
    <row r="60" spans="1:14" s="2" customFormat="1" ht="39" customHeight="1">
      <c r="A60" s="67" t="s">
        <v>79</v>
      </c>
      <c r="B60" s="35" t="s">
        <v>969</v>
      </c>
      <c r="C60" s="24" t="s">
        <v>970</v>
      </c>
      <c r="D60" s="31" t="s">
        <v>971</v>
      </c>
      <c r="E60" s="135" t="s">
        <v>972</v>
      </c>
      <c r="F60" s="89" t="s">
        <v>973</v>
      </c>
      <c r="G60" s="12" t="s">
        <v>974</v>
      </c>
      <c r="H60" s="435">
        <v>11315</v>
      </c>
      <c r="I60" s="163">
        <v>13917.45</v>
      </c>
      <c r="J60" s="96" t="s">
        <v>749</v>
      </c>
      <c r="K60" s="107" t="s">
        <v>750</v>
      </c>
      <c r="L60" s="108" t="s">
        <v>751</v>
      </c>
      <c r="M60" s="109" t="s">
        <v>752</v>
      </c>
      <c r="N60" s="1"/>
    </row>
    <row r="61" spans="1:14" s="2" customFormat="1" ht="42.75" customHeight="1">
      <c r="A61" s="67" t="s">
        <v>80</v>
      </c>
      <c r="B61" s="24" t="s">
        <v>947</v>
      </c>
      <c r="C61" s="24" t="s">
        <v>975</v>
      </c>
      <c r="D61" s="33" t="s">
        <v>949</v>
      </c>
      <c r="E61" s="147"/>
      <c r="F61" s="200" t="s">
        <v>976</v>
      </c>
      <c r="G61" s="15" t="s">
        <v>977</v>
      </c>
      <c r="H61" s="435">
        <v>1039.6300000000001</v>
      </c>
      <c r="I61" s="163">
        <v>1278.74</v>
      </c>
      <c r="J61" s="96" t="s">
        <v>749</v>
      </c>
      <c r="K61" s="107" t="s">
        <v>750</v>
      </c>
      <c r="L61" s="108" t="s">
        <v>751</v>
      </c>
      <c r="M61" s="109" t="s">
        <v>793</v>
      </c>
    </row>
    <row r="62" spans="1:14" s="2" customFormat="1" ht="66" customHeight="1">
      <c r="A62" s="67" t="s">
        <v>81</v>
      </c>
      <c r="B62" s="32" t="s">
        <v>978</v>
      </c>
      <c r="C62" s="32" t="s">
        <v>979</v>
      </c>
      <c r="D62" s="33" t="s">
        <v>774</v>
      </c>
      <c r="E62" s="230"/>
      <c r="F62" s="201" t="s">
        <v>980</v>
      </c>
      <c r="G62" s="39" t="s">
        <v>974</v>
      </c>
      <c r="H62" s="461">
        <v>1632.2</v>
      </c>
      <c r="I62" s="423">
        <v>2007.6</v>
      </c>
      <c r="J62" s="97" t="s">
        <v>749</v>
      </c>
      <c r="K62" s="107" t="s">
        <v>750</v>
      </c>
      <c r="L62" s="108" t="s">
        <v>751</v>
      </c>
      <c r="M62" s="109" t="s">
        <v>793</v>
      </c>
    </row>
    <row r="63" spans="1:14" s="2" customFormat="1" ht="32.25" customHeight="1">
      <c r="A63" s="67" t="s">
        <v>82</v>
      </c>
      <c r="B63" s="52" t="s">
        <v>866</v>
      </c>
      <c r="C63" s="53" t="s">
        <v>981</v>
      </c>
      <c r="D63" s="54" t="s">
        <v>982</v>
      </c>
      <c r="E63" s="231" t="s">
        <v>983</v>
      </c>
      <c r="F63" s="202" t="s">
        <v>984</v>
      </c>
      <c r="G63" s="122" t="s">
        <v>985</v>
      </c>
      <c r="H63" s="322">
        <v>217.08</v>
      </c>
      <c r="I63" s="323">
        <v>267.01</v>
      </c>
      <c r="J63" s="85" t="s">
        <v>861</v>
      </c>
      <c r="K63" s="107" t="s">
        <v>750</v>
      </c>
      <c r="L63" s="108" t="s">
        <v>751</v>
      </c>
      <c r="M63" s="109" t="s">
        <v>752</v>
      </c>
      <c r="N63" s="1"/>
    </row>
    <row r="64" spans="1:14" s="2" customFormat="1" ht="33" customHeight="1">
      <c r="A64" s="67" t="s">
        <v>83</v>
      </c>
      <c r="B64" s="41" t="s">
        <v>753</v>
      </c>
      <c r="C64" s="41" t="s">
        <v>986</v>
      </c>
      <c r="D64" s="83" t="s">
        <v>754</v>
      </c>
      <c r="E64" s="147" t="s">
        <v>755</v>
      </c>
      <c r="F64" s="203" t="s">
        <v>987</v>
      </c>
      <c r="G64" s="40" t="s">
        <v>968</v>
      </c>
      <c r="H64" s="462">
        <v>508.76</v>
      </c>
      <c r="I64" s="424">
        <v>625.78</v>
      </c>
      <c r="J64" s="98" t="s">
        <v>749</v>
      </c>
      <c r="K64" s="107" t="s">
        <v>750</v>
      </c>
      <c r="L64" s="108" t="s">
        <v>751</v>
      </c>
      <c r="M64" s="109" t="s">
        <v>752</v>
      </c>
      <c r="N64" s="1"/>
    </row>
    <row r="65" spans="1:14" s="2" customFormat="1" ht="33.75" customHeight="1">
      <c r="A65" s="67" t="s">
        <v>84</v>
      </c>
      <c r="B65" s="24" t="s">
        <v>777</v>
      </c>
      <c r="C65" s="24" t="s">
        <v>778</v>
      </c>
      <c r="D65" s="84" t="s">
        <v>774</v>
      </c>
      <c r="E65" s="146"/>
      <c r="F65" s="89" t="s">
        <v>988</v>
      </c>
      <c r="G65" s="120" t="s">
        <v>989</v>
      </c>
      <c r="H65" s="78">
        <v>518.84</v>
      </c>
      <c r="I65" s="425">
        <v>638.16999999999996</v>
      </c>
      <c r="J65" s="124" t="s">
        <v>749</v>
      </c>
      <c r="K65" s="107" t="s">
        <v>750</v>
      </c>
      <c r="L65" s="108" t="s">
        <v>751</v>
      </c>
      <c r="M65" s="108" t="s">
        <v>752</v>
      </c>
    </row>
    <row r="66" spans="1:14" s="2" customFormat="1" ht="36" customHeight="1">
      <c r="A66" s="67" t="s">
        <v>85</v>
      </c>
      <c r="B66" s="24" t="s">
        <v>995</v>
      </c>
      <c r="C66" s="24" t="s">
        <v>990</v>
      </c>
      <c r="D66" s="14" t="s">
        <v>774</v>
      </c>
      <c r="E66" s="147"/>
      <c r="F66" s="74" t="s">
        <v>991</v>
      </c>
      <c r="G66" s="149" t="s">
        <v>992</v>
      </c>
      <c r="H66" s="78">
        <v>29.27</v>
      </c>
      <c r="I66" s="121">
        <v>36</v>
      </c>
      <c r="J66" s="125" t="s">
        <v>993</v>
      </c>
      <c r="K66" s="107" t="s">
        <v>750</v>
      </c>
      <c r="L66" s="108" t="s">
        <v>751</v>
      </c>
      <c r="M66" s="109" t="s">
        <v>994</v>
      </c>
    </row>
    <row r="67" spans="1:14" s="2" customFormat="1" ht="33.75" customHeight="1">
      <c r="A67" s="67" t="s">
        <v>86</v>
      </c>
      <c r="B67" s="43" t="s">
        <v>789</v>
      </c>
      <c r="C67" s="35" t="s">
        <v>996</v>
      </c>
      <c r="D67" s="14" t="s">
        <v>997</v>
      </c>
      <c r="E67" s="147"/>
      <c r="F67" s="68" t="s">
        <v>1004</v>
      </c>
      <c r="G67" s="14"/>
      <c r="H67" s="80"/>
      <c r="I67" s="420"/>
      <c r="J67" s="96"/>
      <c r="K67" s="107"/>
      <c r="L67" s="108"/>
      <c r="M67" s="109"/>
      <c r="N67" s="1"/>
    </row>
    <row r="68" spans="1:14" s="2" customFormat="1" ht="36" customHeight="1">
      <c r="A68" s="67" t="s">
        <v>87</v>
      </c>
      <c r="B68" s="43" t="s">
        <v>789</v>
      </c>
      <c r="C68" s="24" t="s">
        <v>996</v>
      </c>
      <c r="D68" s="14" t="s">
        <v>997</v>
      </c>
      <c r="E68" s="147"/>
      <c r="F68" s="200" t="s">
        <v>998</v>
      </c>
      <c r="G68" s="15" t="s">
        <v>999</v>
      </c>
      <c r="H68" s="435">
        <v>11</v>
      </c>
      <c r="I68" s="163">
        <v>11.88</v>
      </c>
      <c r="J68" s="96" t="s">
        <v>1000</v>
      </c>
      <c r="K68" s="107" t="s">
        <v>750</v>
      </c>
      <c r="L68" s="108" t="s">
        <v>765</v>
      </c>
      <c r="M68" s="109" t="s">
        <v>793</v>
      </c>
      <c r="N68" s="1"/>
    </row>
    <row r="69" spans="1:14" s="2" customFormat="1" ht="45" customHeight="1">
      <c r="A69" s="67" t="s">
        <v>88</v>
      </c>
      <c r="B69" s="43" t="s">
        <v>789</v>
      </c>
      <c r="C69" s="24" t="s">
        <v>996</v>
      </c>
      <c r="D69" s="14" t="s">
        <v>997</v>
      </c>
      <c r="E69" s="147"/>
      <c r="F69" s="200" t="s">
        <v>1001</v>
      </c>
      <c r="G69" s="15" t="s">
        <v>1002</v>
      </c>
      <c r="H69" s="435">
        <v>363.52</v>
      </c>
      <c r="I69" s="163">
        <v>392.6</v>
      </c>
      <c r="J69" s="96" t="s">
        <v>1000</v>
      </c>
      <c r="K69" s="107" t="s">
        <v>750</v>
      </c>
      <c r="L69" s="108" t="s">
        <v>1003</v>
      </c>
      <c r="M69" s="109" t="s">
        <v>793</v>
      </c>
    </row>
    <row r="70" spans="1:14" s="2" customFormat="1" ht="45" customHeight="1">
      <c r="A70" s="67" t="s">
        <v>89</v>
      </c>
      <c r="B70" s="53" t="s">
        <v>893</v>
      </c>
      <c r="C70" s="35" t="s">
        <v>894</v>
      </c>
      <c r="D70" s="64" t="s">
        <v>774</v>
      </c>
      <c r="E70" s="88"/>
      <c r="F70" s="69" t="s">
        <v>1005</v>
      </c>
      <c r="G70" s="64" t="s">
        <v>1006</v>
      </c>
      <c r="H70" s="76">
        <v>409.42</v>
      </c>
      <c r="I70" s="81">
        <v>503.59</v>
      </c>
      <c r="J70" s="96" t="s">
        <v>810</v>
      </c>
      <c r="K70" s="107" t="s">
        <v>750</v>
      </c>
      <c r="L70" s="108" t="s">
        <v>751</v>
      </c>
      <c r="M70" s="109" t="s">
        <v>752</v>
      </c>
    </row>
    <row r="71" spans="1:14" s="2" customFormat="1" ht="33" customHeight="1">
      <c r="A71" s="67" t="s">
        <v>90</v>
      </c>
      <c r="B71" s="24" t="s">
        <v>777</v>
      </c>
      <c r="C71" s="24" t="s">
        <v>1007</v>
      </c>
      <c r="D71" s="31" t="s">
        <v>774</v>
      </c>
      <c r="E71" s="135"/>
      <c r="F71" s="170" t="s">
        <v>1008</v>
      </c>
      <c r="G71" s="15" t="s">
        <v>1009</v>
      </c>
      <c r="H71" s="435">
        <v>175.71</v>
      </c>
      <c r="I71" s="163">
        <f>H71*1.23</f>
        <v>216.1233</v>
      </c>
      <c r="J71" s="96" t="s">
        <v>810</v>
      </c>
      <c r="K71" s="107" t="s">
        <v>750</v>
      </c>
      <c r="L71" s="108" t="s">
        <v>751</v>
      </c>
      <c r="M71" s="109" t="s">
        <v>752</v>
      </c>
      <c r="N71" s="1"/>
    </row>
    <row r="72" spans="1:14" s="2" customFormat="1" ht="45" customHeight="1">
      <c r="A72" s="67" t="s">
        <v>91</v>
      </c>
      <c r="B72" s="24" t="s">
        <v>1010</v>
      </c>
      <c r="C72" s="35" t="s">
        <v>1012</v>
      </c>
      <c r="D72" s="14" t="s">
        <v>1013</v>
      </c>
      <c r="E72" s="147" t="s">
        <v>1011</v>
      </c>
      <c r="F72" s="68" t="s">
        <v>1014</v>
      </c>
      <c r="G72" s="14" t="s">
        <v>983</v>
      </c>
      <c r="H72" s="80">
        <v>193.05</v>
      </c>
      <c r="I72" s="420">
        <f>H72*1.23</f>
        <v>237.45150000000001</v>
      </c>
      <c r="J72" s="96" t="s">
        <v>810</v>
      </c>
      <c r="K72" s="107" t="s">
        <v>750</v>
      </c>
      <c r="L72" s="108" t="s">
        <v>811</v>
      </c>
      <c r="M72" s="109"/>
      <c r="N72" s="1"/>
    </row>
    <row r="73" spans="1:14" s="2" customFormat="1" ht="45" customHeight="1">
      <c r="A73" s="67" t="s">
        <v>92</v>
      </c>
      <c r="B73" s="24" t="s">
        <v>1015</v>
      </c>
      <c r="C73" s="24" t="s">
        <v>1016</v>
      </c>
      <c r="D73" s="14" t="s">
        <v>941</v>
      </c>
      <c r="E73" s="146" t="s">
        <v>1017</v>
      </c>
      <c r="F73" s="89" t="s">
        <v>1018</v>
      </c>
      <c r="G73" s="31" t="s">
        <v>1019</v>
      </c>
      <c r="H73" s="78">
        <v>1300</v>
      </c>
      <c r="I73" s="128">
        <f>H73*1.23</f>
        <v>1599</v>
      </c>
      <c r="J73" s="96" t="s">
        <v>810</v>
      </c>
      <c r="K73" s="107" t="s">
        <v>750</v>
      </c>
      <c r="L73" s="108" t="s">
        <v>1020</v>
      </c>
      <c r="M73" s="109"/>
    </row>
    <row r="74" spans="1:14" s="2" customFormat="1" ht="45" customHeight="1">
      <c r="A74" s="67" t="s">
        <v>93</v>
      </c>
      <c r="B74" s="24" t="s">
        <v>1021</v>
      </c>
      <c r="C74" s="24" t="s">
        <v>1022</v>
      </c>
      <c r="D74" s="31" t="s">
        <v>1023</v>
      </c>
      <c r="E74" s="135" t="s">
        <v>1017</v>
      </c>
      <c r="F74" s="89" t="s">
        <v>934</v>
      </c>
      <c r="G74" s="15" t="s">
        <v>1002</v>
      </c>
      <c r="H74" s="435">
        <v>1200</v>
      </c>
      <c r="I74" s="163">
        <v>1200</v>
      </c>
      <c r="J74" s="96" t="s">
        <v>810</v>
      </c>
      <c r="K74" s="107" t="s">
        <v>750</v>
      </c>
      <c r="L74" s="108" t="s">
        <v>848</v>
      </c>
      <c r="M74" s="109"/>
    </row>
    <row r="75" spans="1:14" s="2" customFormat="1" ht="45" customHeight="1">
      <c r="A75" s="67" t="s">
        <v>94</v>
      </c>
      <c r="B75" s="35" t="s">
        <v>857</v>
      </c>
      <c r="C75" s="35" t="s">
        <v>858</v>
      </c>
      <c r="D75" s="31" t="s">
        <v>769</v>
      </c>
      <c r="E75" s="135"/>
      <c r="F75" s="170" t="s">
        <v>1024</v>
      </c>
      <c r="G75" s="15" t="s">
        <v>1025</v>
      </c>
      <c r="H75" s="435">
        <v>77.25</v>
      </c>
      <c r="I75" s="163">
        <v>83.43</v>
      </c>
      <c r="J75" s="96" t="s">
        <v>861</v>
      </c>
      <c r="K75" s="107" t="s">
        <v>750</v>
      </c>
      <c r="L75" s="108" t="s">
        <v>751</v>
      </c>
      <c r="M75" s="109" t="s">
        <v>752</v>
      </c>
      <c r="N75" s="1"/>
    </row>
    <row r="76" spans="1:14" s="2" customFormat="1" ht="45" customHeight="1">
      <c r="A76" s="67" t="s">
        <v>95</v>
      </c>
      <c r="B76" s="43" t="s">
        <v>1026</v>
      </c>
      <c r="C76" s="36" t="s">
        <v>1027</v>
      </c>
      <c r="D76" s="14" t="s">
        <v>1028</v>
      </c>
      <c r="E76" s="147"/>
      <c r="F76" s="68" t="s">
        <v>1029</v>
      </c>
      <c r="G76" s="14" t="s">
        <v>1030</v>
      </c>
      <c r="H76" s="80">
        <v>540</v>
      </c>
      <c r="I76" s="420">
        <v>540</v>
      </c>
      <c r="J76" s="96" t="s">
        <v>993</v>
      </c>
      <c r="K76" s="107" t="s">
        <v>750</v>
      </c>
      <c r="L76" s="108" t="s">
        <v>751</v>
      </c>
      <c r="M76" s="109" t="s">
        <v>752</v>
      </c>
      <c r="N76" s="1"/>
    </row>
    <row r="77" spans="1:14" s="2" customFormat="1" ht="45" customHeight="1">
      <c r="A77" s="67" t="s">
        <v>96</v>
      </c>
      <c r="B77" s="43" t="s">
        <v>1031</v>
      </c>
      <c r="C77" s="24" t="s">
        <v>1032</v>
      </c>
      <c r="D77" s="31" t="s">
        <v>1033</v>
      </c>
      <c r="E77" s="146" t="s">
        <v>1034</v>
      </c>
      <c r="F77" s="89" t="s">
        <v>1035</v>
      </c>
      <c r="G77" s="31" t="s">
        <v>992</v>
      </c>
      <c r="H77" s="78">
        <v>191.1</v>
      </c>
      <c r="I77" s="128">
        <v>206.39</v>
      </c>
      <c r="J77" s="96" t="s">
        <v>901</v>
      </c>
      <c r="K77" s="107" t="s">
        <v>750</v>
      </c>
      <c r="L77" s="108" t="s">
        <v>829</v>
      </c>
      <c r="M77" s="109" t="s">
        <v>752</v>
      </c>
    </row>
    <row r="78" spans="1:14" s="2" customFormat="1" ht="73.5" customHeight="1">
      <c r="A78" s="67" t="s">
        <v>97</v>
      </c>
      <c r="B78" s="35" t="s">
        <v>1036</v>
      </c>
      <c r="C78" s="24" t="s">
        <v>1037</v>
      </c>
      <c r="D78" s="14" t="s">
        <v>1038</v>
      </c>
      <c r="E78" s="135" t="s">
        <v>1039</v>
      </c>
      <c r="F78" s="170" t="s">
        <v>1040</v>
      </c>
      <c r="G78" s="15" t="s">
        <v>1025</v>
      </c>
      <c r="H78" s="435">
        <v>3810</v>
      </c>
      <c r="I78" s="163">
        <v>3810</v>
      </c>
      <c r="J78" s="96" t="s">
        <v>901</v>
      </c>
      <c r="K78" s="107" t="s">
        <v>750</v>
      </c>
      <c r="L78" s="108" t="s">
        <v>751</v>
      </c>
      <c r="M78" s="109" t="s">
        <v>793</v>
      </c>
    </row>
    <row r="79" spans="1:14" s="2" customFormat="1" ht="45" customHeight="1">
      <c r="A79" s="67" t="s">
        <v>98</v>
      </c>
      <c r="B79" s="24" t="s">
        <v>1041</v>
      </c>
      <c r="C79" s="24" t="s">
        <v>1042</v>
      </c>
      <c r="D79" s="14" t="s">
        <v>774</v>
      </c>
      <c r="E79" s="147"/>
      <c r="F79" s="89" t="s">
        <v>1043</v>
      </c>
      <c r="G79" s="15" t="s">
        <v>1044</v>
      </c>
      <c r="H79" s="435">
        <v>325.2</v>
      </c>
      <c r="I79" s="163">
        <v>400</v>
      </c>
      <c r="J79" s="96" t="s">
        <v>1045</v>
      </c>
      <c r="K79" s="107" t="s">
        <v>750</v>
      </c>
      <c r="L79" s="108" t="s">
        <v>751</v>
      </c>
      <c r="M79" s="109" t="s">
        <v>752</v>
      </c>
      <c r="N79" s="1"/>
    </row>
    <row r="80" spans="1:14" s="2" customFormat="1" ht="45" customHeight="1">
      <c r="A80" s="67" t="s">
        <v>99</v>
      </c>
      <c r="B80" s="24" t="s">
        <v>1046</v>
      </c>
      <c r="C80" s="24" t="s">
        <v>1050</v>
      </c>
      <c r="D80" s="31" t="s">
        <v>1047</v>
      </c>
      <c r="E80" s="135" t="s">
        <v>800</v>
      </c>
      <c r="F80" s="89" t="s">
        <v>1048</v>
      </c>
      <c r="G80" s="31" t="s">
        <v>1044</v>
      </c>
      <c r="H80" s="78">
        <v>2800</v>
      </c>
      <c r="I80" s="128">
        <v>3444</v>
      </c>
      <c r="J80" s="96" t="s">
        <v>1049</v>
      </c>
      <c r="K80" s="107" t="s">
        <v>750</v>
      </c>
      <c r="L80" s="108" t="s">
        <v>829</v>
      </c>
      <c r="M80" s="109"/>
      <c r="N80" s="1"/>
    </row>
    <row r="81" spans="1:14" s="2" customFormat="1" ht="45" customHeight="1">
      <c r="A81" s="67" t="s">
        <v>100</v>
      </c>
      <c r="B81" s="24" t="s">
        <v>1046</v>
      </c>
      <c r="C81" s="24" t="s">
        <v>1051</v>
      </c>
      <c r="D81" s="42" t="s">
        <v>1052</v>
      </c>
      <c r="E81" s="147" t="s">
        <v>800</v>
      </c>
      <c r="F81" s="68" t="s">
        <v>1053</v>
      </c>
      <c r="G81" s="14" t="s">
        <v>1044</v>
      </c>
      <c r="H81" s="80">
        <v>2414.63</v>
      </c>
      <c r="I81" s="420">
        <v>2969.99</v>
      </c>
      <c r="J81" s="96" t="s">
        <v>1049</v>
      </c>
      <c r="K81" s="107" t="s">
        <v>750</v>
      </c>
      <c r="L81" s="108" t="s">
        <v>829</v>
      </c>
      <c r="M81" s="109"/>
    </row>
    <row r="82" spans="1:14" s="2" customFormat="1" ht="57.75" customHeight="1">
      <c r="A82" s="67" t="s">
        <v>101</v>
      </c>
      <c r="B82" s="43" t="s">
        <v>1054</v>
      </c>
      <c r="C82" s="43" t="s">
        <v>1055</v>
      </c>
      <c r="D82" s="34" t="s">
        <v>1056</v>
      </c>
      <c r="E82" s="72" t="s">
        <v>800</v>
      </c>
      <c r="F82" s="69" t="s">
        <v>1057</v>
      </c>
      <c r="G82" s="34" t="s">
        <v>1058</v>
      </c>
      <c r="H82" s="76">
        <v>6900</v>
      </c>
      <c r="I82" s="81">
        <v>6900</v>
      </c>
      <c r="J82" s="96" t="s">
        <v>1049</v>
      </c>
      <c r="K82" s="107" t="s">
        <v>750</v>
      </c>
      <c r="L82" s="108" t="s">
        <v>1059</v>
      </c>
      <c r="M82" s="109"/>
    </row>
    <row r="83" spans="1:14" s="2" customFormat="1" ht="52.5" customHeight="1">
      <c r="A83" s="67" t="s">
        <v>102</v>
      </c>
      <c r="B83" s="43" t="s">
        <v>1046</v>
      </c>
      <c r="C83" s="35" t="s">
        <v>1063</v>
      </c>
      <c r="D83" s="31" t="s">
        <v>1060</v>
      </c>
      <c r="E83" s="135" t="s">
        <v>983</v>
      </c>
      <c r="F83" s="170" t="s">
        <v>1061</v>
      </c>
      <c r="G83" s="15" t="s">
        <v>1062</v>
      </c>
      <c r="H83" s="435">
        <v>5300</v>
      </c>
      <c r="I83" s="163">
        <v>5724</v>
      </c>
      <c r="J83" s="96" t="s">
        <v>1049</v>
      </c>
      <c r="K83" s="107" t="s">
        <v>750</v>
      </c>
      <c r="L83" s="108" t="s">
        <v>829</v>
      </c>
      <c r="M83" s="109"/>
      <c r="N83" s="1"/>
    </row>
    <row r="84" spans="1:14" s="2" customFormat="1" ht="45" customHeight="1">
      <c r="A84" s="67" t="s">
        <v>103</v>
      </c>
      <c r="B84" s="35" t="s">
        <v>1064</v>
      </c>
      <c r="C84" s="35" t="s">
        <v>1065</v>
      </c>
      <c r="D84" s="31" t="s">
        <v>1066</v>
      </c>
      <c r="E84" s="135" t="s">
        <v>1067</v>
      </c>
      <c r="F84" s="170" t="s">
        <v>1068</v>
      </c>
      <c r="G84" s="15" t="s">
        <v>1069</v>
      </c>
      <c r="H84" s="435">
        <v>188.62</v>
      </c>
      <c r="I84" s="163">
        <v>232</v>
      </c>
      <c r="J84" s="96" t="s">
        <v>763</v>
      </c>
      <c r="K84" s="107" t="s">
        <v>764</v>
      </c>
      <c r="L84" s="108" t="s">
        <v>920</v>
      </c>
      <c r="M84" s="109"/>
      <c r="N84" s="1"/>
    </row>
    <row r="85" spans="1:14" s="2" customFormat="1" ht="45" customHeight="1">
      <c r="A85" s="67" t="s">
        <v>104</v>
      </c>
      <c r="B85" s="35" t="s">
        <v>1064</v>
      </c>
      <c r="C85" s="35" t="s">
        <v>1070</v>
      </c>
      <c r="D85" s="31" t="s">
        <v>1071</v>
      </c>
      <c r="E85" s="135" t="s">
        <v>1072</v>
      </c>
      <c r="F85" s="89" t="s">
        <v>1073</v>
      </c>
      <c r="G85" s="15" t="s">
        <v>1069</v>
      </c>
      <c r="H85" s="435">
        <v>160.97999999999999</v>
      </c>
      <c r="I85" s="163">
        <v>198.01</v>
      </c>
      <c r="J85" s="96" t="s">
        <v>763</v>
      </c>
      <c r="K85" s="107" t="s">
        <v>764</v>
      </c>
      <c r="L85" s="108" t="s">
        <v>920</v>
      </c>
      <c r="M85" s="109"/>
    </row>
    <row r="86" spans="1:14" s="2" customFormat="1" ht="45" customHeight="1">
      <c r="A86" s="67" t="s">
        <v>105</v>
      </c>
      <c r="B86" s="35" t="s">
        <v>1074</v>
      </c>
      <c r="C86" s="24" t="s">
        <v>1075</v>
      </c>
      <c r="D86" s="14" t="s">
        <v>1076</v>
      </c>
      <c r="E86" s="135" t="s">
        <v>1072</v>
      </c>
      <c r="F86" s="89" t="s">
        <v>934</v>
      </c>
      <c r="G86" s="15" t="s">
        <v>1077</v>
      </c>
      <c r="H86" s="435">
        <v>2500</v>
      </c>
      <c r="I86" s="163">
        <v>2500</v>
      </c>
      <c r="J86" s="96" t="s">
        <v>763</v>
      </c>
      <c r="K86" s="107" t="s">
        <v>764</v>
      </c>
      <c r="L86" s="108" t="s">
        <v>920</v>
      </c>
      <c r="M86" s="109"/>
    </row>
    <row r="87" spans="1:14" s="2" customFormat="1" ht="45" customHeight="1">
      <c r="A87" s="67" t="s">
        <v>106</v>
      </c>
      <c r="B87" s="35" t="s">
        <v>1078</v>
      </c>
      <c r="C87" s="24" t="s">
        <v>1079</v>
      </c>
      <c r="D87" s="14" t="s">
        <v>1080</v>
      </c>
      <c r="E87" s="135" t="s">
        <v>1009</v>
      </c>
      <c r="F87" s="89" t="s">
        <v>1081</v>
      </c>
      <c r="G87" s="15" t="s">
        <v>1082</v>
      </c>
      <c r="H87" s="435">
        <v>1829.27</v>
      </c>
      <c r="I87" s="163">
        <v>2250</v>
      </c>
      <c r="J87" s="96" t="s">
        <v>1083</v>
      </c>
      <c r="K87" s="107" t="s">
        <v>750</v>
      </c>
      <c r="L87" s="108" t="s">
        <v>829</v>
      </c>
      <c r="M87" s="109"/>
      <c r="N87" s="1"/>
    </row>
    <row r="88" spans="1:14" s="2" customFormat="1" ht="45" customHeight="1">
      <c r="A88" s="67" t="s">
        <v>107</v>
      </c>
      <c r="B88" s="35" t="s">
        <v>781</v>
      </c>
      <c r="C88" s="35" t="s">
        <v>1084</v>
      </c>
      <c r="D88" s="31" t="s">
        <v>783</v>
      </c>
      <c r="E88" s="135"/>
      <c r="F88" s="170" t="s">
        <v>1085</v>
      </c>
      <c r="G88" s="15" t="s">
        <v>1086</v>
      </c>
      <c r="H88" s="435">
        <v>2074.4699999999998</v>
      </c>
      <c r="I88" s="163">
        <v>2551.61</v>
      </c>
      <c r="J88" s="96" t="s">
        <v>749</v>
      </c>
      <c r="K88" s="107" t="s">
        <v>750</v>
      </c>
      <c r="L88" s="108" t="s">
        <v>751</v>
      </c>
      <c r="M88" s="109" t="s">
        <v>752</v>
      </c>
      <c r="N88" s="1"/>
    </row>
    <row r="89" spans="1:14" s="2" customFormat="1" ht="45" customHeight="1">
      <c r="A89" s="67" t="s">
        <v>108</v>
      </c>
      <c r="B89" s="35" t="s">
        <v>1087</v>
      </c>
      <c r="C89" s="35" t="s">
        <v>1088</v>
      </c>
      <c r="D89" s="31" t="s">
        <v>1089</v>
      </c>
      <c r="E89" s="135" t="s">
        <v>1090</v>
      </c>
      <c r="F89" s="89" t="s">
        <v>1091</v>
      </c>
      <c r="G89" s="15" t="s">
        <v>1092</v>
      </c>
      <c r="H89" s="435">
        <v>835.9</v>
      </c>
      <c r="I89" s="163">
        <v>835.9</v>
      </c>
      <c r="J89" s="96" t="s">
        <v>749</v>
      </c>
      <c r="K89" s="107" t="s">
        <v>750</v>
      </c>
      <c r="L89" s="108" t="s">
        <v>751</v>
      </c>
      <c r="M89" s="109" t="s">
        <v>793</v>
      </c>
    </row>
    <row r="90" spans="1:14" s="2" customFormat="1" ht="37.5" customHeight="1">
      <c r="A90" s="67" t="s">
        <v>109</v>
      </c>
      <c r="B90" s="86" t="s">
        <v>1093</v>
      </c>
      <c r="C90" s="86" t="s">
        <v>1094</v>
      </c>
      <c r="D90" s="87" t="s">
        <v>769</v>
      </c>
      <c r="E90" s="148"/>
      <c r="F90" s="126" t="s">
        <v>1095</v>
      </c>
      <c r="G90" s="63" t="s">
        <v>1096</v>
      </c>
      <c r="H90" s="463">
        <v>300</v>
      </c>
      <c r="I90" s="426">
        <v>369</v>
      </c>
      <c r="J90" s="99" t="s">
        <v>749</v>
      </c>
      <c r="K90" s="107" t="s">
        <v>750</v>
      </c>
      <c r="L90" s="108" t="s">
        <v>751</v>
      </c>
      <c r="M90" s="109" t="s">
        <v>793</v>
      </c>
    </row>
    <row r="91" spans="1:14" s="2" customFormat="1" ht="53.25" customHeight="1">
      <c r="A91" s="67" t="s">
        <v>110</v>
      </c>
      <c r="B91" s="24" t="s">
        <v>794</v>
      </c>
      <c r="C91" s="24" t="s">
        <v>1097</v>
      </c>
      <c r="D91" s="14" t="s">
        <v>2235</v>
      </c>
      <c r="E91" s="147" t="s">
        <v>2236</v>
      </c>
      <c r="F91" s="68" t="s">
        <v>934</v>
      </c>
      <c r="G91" s="14" t="s">
        <v>1096</v>
      </c>
      <c r="H91" s="80">
        <v>22275.1</v>
      </c>
      <c r="I91" s="82">
        <v>24058.04</v>
      </c>
      <c r="J91" s="96" t="s">
        <v>749</v>
      </c>
      <c r="K91" s="107" t="s">
        <v>750</v>
      </c>
      <c r="L91" s="108" t="s">
        <v>751</v>
      </c>
      <c r="M91" s="109" t="s">
        <v>793</v>
      </c>
      <c r="N91" s="1"/>
    </row>
    <row r="92" spans="1:14" s="2" customFormat="1" ht="53.25" customHeight="1">
      <c r="A92" s="67" t="s">
        <v>111</v>
      </c>
      <c r="B92" s="35" t="s">
        <v>1098</v>
      </c>
      <c r="C92" s="24" t="s">
        <v>1099</v>
      </c>
      <c r="D92" s="14" t="s">
        <v>1100</v>
      </c>
      <c r="E92" s="147" t="s">
        <v>1101</v>
      </c>
      <c r="F92" s="89" t="s">
        <v>1102</v>
      </c>
      <c r="G92" s="31" t="s">
        <v>1103</v>
      </c>
      <c r="H92" s="78">
        <v>342.86</v>
      </c>
      <c r="I92" s="79">
        <v>360</v>
      </c>
      <c r="J92" s="96" t="s">
        <v>1104</v>
      </c>
      <c r="K92" s="107" t="s">
        <v>750</v>
      </c>
      <c r="L92" s="108" t="s">
        <v>751</v>
      </c>
      <c r="M92" s="109" t="s">
        <v>793</v>
      </c>
      <c r="N92" s="1"/>
    </row>
    <row r="93" spans="1:14" s="2" customFormat="1" ht="45" customHeight="1">
      <c r="A93" s="67" t="s">
        <v>112</v>
      </c>
      <c r="B93" s="35" t="s">
        <v>1105</v>
      </c>
      <c r="C93" s="24" t="s">
        <v>1106</v>
      </c>
      <c r="D93" s="31" t="s">
        <v>1107</v>
      </c>
      <c r="E93" s="135" t="s">
        <v>1108</v>
      </c>
      <c r="F93" s="170" t="s">
        <v>1109</v>
      </c>
      <c r="G93" s="15" t="s">
        <v>1110</v>
      </c>
      <c r="H93" s="435">
        <v>243.91</v>
      </c>
      <c r="I93" s="163">
        <v>300</v>
      </c>
      <c r="J93" s="96" t="s">
        <v>901</v>
      </c>
      <c r="K93" s="107" t="s">
        <v>750</v>
      </c>
      <c r="L93" s="108" t="s">
        <v>765</v>
      </c>
      <c r="M93" s="109"/>
    </row>
    <row r="94" spans="1:14" s="2" customFormat="1" ht="42" customHeight="1">
      <c r="A94" s="67" t="s">
        <v>113</v>
      </c>
      <c r="B94" s="35" t="s">
        <v>885</v>
      </c>
      <c r="C94" s="35" t="s">
        <v>1115</v>
      </c>
      <c r="D94" s="31" t="s">
        <v>887</v>
      </c>
      <c r="E94" s="135" t="s">
        <v>888</v>
      </c>
      <c r="F94" s="204" t="s">
        <v>1111</v>
      </c>
      <c r="G94" s="15" t="s">
        <v>1112</v>
      </c>
      <c r="H94" s="435">
        <v>5188.1000000000004</v>
      </c>
      <c r="I94" s="163">
        <v>5188.1000000000004</v>
      </c>
      <c r="J94" s="96" t="s">
        <v>749</v>
      </c>
      <c r="K94" s="107" t="s">
        <v>750</v>
      </c>
      <c r="L94" s="108" t="s">
        <v>751</v>
      </c>
      <c r="M94" s="109" t="s">
        <v>752</v>
      </c>
    </row>
    <row r="95" spans="1:14" s="2" customFormat="1" ht="41.25" customHeight="1">
      <c r="A95" s="67" t="s">
        <v>114</v>
      </c>
      <c r="B95" s="24" t="s">
        <v>873</v>
      </c>
      <c r="C95" s="24" t="s">
        <v>1113</v>
      </c>
      <c r="D95" s="31" t="s">
        <v>875</v>
      </c>
      <c r="E95" s="135" t="s">
        <v>876</v>
      </c>
      <c r="F95" s="89" t="s">
        <v>1114</v>
      </c>
      <c r="G95" s="15" t="s">
        <v>989</v>
      </c>
      <c r="H95" s="435">
        <v>862.93</v>
      </c>
      <c r="I95" s="163">
        <v>1061.4000000000001</v>
      </c>
      <c r="J95" s="96" t="s">
        <v>749</v>
      </c>
      <c r="K95" s="107" t="s">
        <v>750</v>
      </c>
      <c r="L95" s="108" t="s">
        <v>751</v>
      </c>
      <c r="M95" s="109" t="s">
        <v>793</v>
      </c>
      <c r="N95" s="1"/>
    </row>
    <row r="96" spans="1:14" s="2" customFormat="1" ht="41.25" customHeight="1">
      <c r="A96" s="67" t="s">
        <v>115</v>
      </c>
      <c r="B96" s="43" t="s">
        <v>1117</v>
      </c>
      <c r="C96" s="24" t="s">
        <v>1118</v>
      </c>
      <c r="D96" s="31" t="s">
        <v>1119</v>
      </c>
      <c r="E96" s="135" t="s">
        <v>1120</v>
      </c>
      <c r="F96" s="170" t="s">
        <v>1121</v>
      </c>
      <c r="G96" s="15" t="s">
        <v>1039</v>
      </c>
      <c r="H96" s="435">
        <v>8672.2000000000007</v>
      </c>
      <c r="I96" s="163">
        <v>9365.98</v>
      </c>
      <c r="J96" s="96" t="s">
        <v>1049</v>
      </c>
      <c r="K96" s="107" t="s">
        <v>750</v>
      </c>
      <c r="L96" s="108" t="s">
        <v>751</v>
      </c>
      <c r="M96" s="109" t="s">
        <v>1122</v>
      </c>
      <c r="N96" s="1"/>
    </row>
    <row r="97" spans="1:14" s="2" customFormat="1" ht="42.75" customHeight="1">
      <c r="A97" s="67" t="s">
        <v>116</v>
      </c>
      <c r="B97" s="43" t="s">
        <v>1117</v>
      </c>
      <c r="C97" s="24" t="s">
        <v>1118</v>
      </c>
      <c r="D97" s="31" t="s">
        <v>1123</v>
      </c>
      <c r="E97" s="135" t="s">
        <v>1124</v>
      </c>
      <c r="F97" s="170" t="s">
        <v>1018</v>
      </c>
      <c r="G97" s="15" t="s">
        <v>992</v>
      </c>
      <c r="H97" s="435">
        <v>33443</v>
      </c>
      <c r="I97" s="163">
        <v>36118.44</v>
      </c>
      <c r="J97" s="96" t="s">
        <v>1049</v>
      </c>
      <c r="K97" s="107" t="s">
        <v>750</v>
      </c>
      <c r="L97" s="108" t="s">
        <v>751</v>
      </c>
      <c r="M97" s="109" t="s">
        <v>793</v>
      </c>
    </row>
    <row r="98" spans="1:14" s="2" customFormat="1" ht="45" customHeight="1">
      <c r="A98" s="67" t="s">
        <v>117</v>
      </c>
      <c r="B98" s="24" t="s">
        <v>1125</v>
      </c>
      <c r="C98" s="24" t="s">
        <v>1126</v>
      </c>
      <c r="D98" s="14" t="s">
        <v>960</v>
      </c>
      <c r="E98" s="73"/>
      <c r="F98" s="48" t="s">
        <v>1127</v>
      </c>
      <c r="G98" s="13" t="s">
        <v>1128</v>
      </c>
      <c r="H98" s="309">
        <v>4.1500000000000004</v>
      </c>
      <c r="I98" s="427">
        <v>5.0999999999999996</v>
      </c>
      <c r="J98" s="96" t="s">
        <v>964</v>
      </c>
      <c r="K98" s="107" t="s">
        <v>750</v>
      </c>
      <c r="L98" s="108" t="s">
        <v>1129</v>
      </c>
      <c r="M98" s="109" t="s">
        <v>752</v>
      </c>
    </row>
    <row r="99" spans="1:14" s="2" customFormat="1" ht="45" customHeight="1">
      <c r="A99" s="67" t="s">
        <v>118</v>
      </c>
      <c r="B99" s="52" t="s">
        <v>794</v>
      </c>
      <c r="C99" s="52" t="s">
        <v>1130</v>
      </c>
      <c r="D99" s="54" t="s">
        <v>891</v>
      </c>
      <c r="E99" s="232"/>
      <c r="F99" s="171" t="s">
        <v>1131</v>
      </c>
      <c r="G99" s="152" t="s">
        <v>1132</v>
      </c>
      <c r="H99" s="322" t="s">
        <v>1133</v>
      </c>
      <c r="I99" s="371">
        <v>257.05</v>
      </c>
      <c r="J99" s="93" t="s">
        <v>749</v>
      </c>
      <c r="K99" s="127" t="s">
        <v>750</v>
      </c>
      <c r="L99" s="108" t="s">
        <v>751</v>
      </c>
      <c r="M99" s="109" t="s">
        <v>752</v>
      </c>
      <c r="N99" s="1"/>
    </row>
    <row r="100" spans="1:14" s="2" customFormat="1" ht="45" customHeight="1">
      <c r="A100" s="67" t="s">
        <v>119</v>
      </c>
      <c r="B100" s="35" t="s">
        <v>947</v>
      </c>
      <c r="C100" s="35" t="s">
        <v>1134</v>
      </c>
      <c r="D100" s="31" t="s">
        <v>949</v>
      </c>
      <c r="E100" s="154"/>
      <c r="F100" s="89" t="s">
        <v>1135</v>
      </c>
      <c r="G100" s="15" t="s">
        <v>1136</v>
      </c>
      <c r="H100" s="435">
        <v>3022.94</v>
      </c>
      <c r="I100" s="163">
        <v>3718.22</v>
      </c>
      <c r="J100" s="96" t="s">
        <v>749</v>
      </c>
      <c r="K100" s="107" t="s">
        <v>750</v>
      </c>
      <c r="L100" s="108" t="s">
        <v>751</v>
      </c>
      <c r="M100" s="108" t="s">
        <v>752</v>
      </c>
      <c r="N100" s="1"/>
    </row>
    <row r="101" spans="1:14" s="2" customFormat="1" ht="45" customHeight="1">
      <c r="A101" s="67" t="s">
        <v>120</v>
      </c>
      <c r="B101" s="35" t="s">
        <v>1137</v>
      </c>
      <c r="C101" s="35" t="s">
        <v>1138</v>
      </c>
      <c r="D101" s="31" t="s">
        <v>1139</v>
      </c>
      <c r="E101" s="154" t="s">
        <v>1072</v>
      </c>
      <c r="F101" s="89" t="s">
        <v>1140</v>
      </c>
      <c r="G101" s="15" t="s">
        <v>1141</v>
      </c>
      <c r="H101" s="435">
        <v>128.13</v>
      </c>
      <c r="I101" s="163">
        <v>157.6</v>
      </c>
      <c r="J101" s="96" t="s">
        <v>763</v>
      </c>
      <c r="K101" s="107" t="s">
        <v>764</v>
      </c>
      <c r="L101" s="108" t="s">
        <v>1142</v>
      </c>
      <c r="M101" s="109"/>
    </row>
    <row r="102" spans="1:14" s="2" customFormat="1" ht="45" customHeight="1">
      <c r="A102" s="67" t="s">
        <v>121</v>
      </c>
      <c r="B102" s="35" t="s">
        <v>1143</v>
      </c>
      <c r="C102" s="35" t="s">
        <v>1144</v>
      </c>
      <c r="D102" s="31" t="s">
        <v>1145</v>
      </c>
      <c r="E102" s="154" t="s">
        <v>1146</v>
      </c>
      <c r="F102" s="89" t="s">
        <v>1147</v>
      </c>
      <c r="G102" s="15" t="s">
        <v>1148</v>
      </c>
      <c r="H102" s="435">
        <v>19.11</v>
      </c>
      <c r="I102" s="163">
        <v>20.64</v>
      </c>
      <c r="J102" s="96" t="s">
        <v>763</v>
      </c>
      <c r="K102" s="107" t="s">
        <v>764</v>
      </c>
      <c r="L102" s="108" t="s">
        <v>920</v>
      </c>
      <c r="M102" s="109"/>
    </row>
    <row r="103" spans="1:14" s="2" customFormat="1" ht="48" customHeight="1">
      <c r="A103" s="67" t="s">
        <v>122</v>
      </c>
      <c r="B103" s="35" t="s">
        <v>1143</v>
      </c>
      <c r="C103" s="35" t="s">
        <v>996</v>
      </c>
      <c r="D103" s="31" t="s">
        <v>997</v>
      </c>
      <c r="E103" s="155"/>
      <c r="F103" s="89" t="s">
        <v>1149</v>
      </c>
      <c r="G103" s="15" t="s">
        <v>992</v>
      </c>
      <c r="H103" s="78">
        <v>22.54</v>
      </c>
      <c r="I103" s="128">
        <v>24.34</v>
      </c>
      <c r="J103" s="96" t="s">
        <v>1000</v>
      </c>
      <c r="K103" s="107" t="s">
        <v>750</v>
      </c>
      <c r="L103" s="108" t="s">
        <v>1150</v>
      </c>
      <c r="M103" s="109" t="s">
        <v>793</v>
      </c>
      <c r="N103" s="1"/>
    </row>
    <row r="104" spans="1:14" s="2" customFormat="1" ht="45" customHeight="1">
      <c r="A104" s="67" t="s">
        <v>123</v>
      </c>
      <c r="B104" s="43" t="s">
        <v>802</v>
      </c>
      <c r="C104" s="35" t="s">
        <v>1304</v>
      </c>
      <c r="D104" s="31" t="s">
        <v>804</v>
      </c>
      <c r="E104" s="233"/>
      <c r="F104" s="89" t="s">
        <v>1151</v>
      </c>
      <c r="G104" s="15" t="s">
        <v>1096</v>
      </c>
      <c r="H104" s="435">
        <v>514.79999999999995</v>
      </c>
      <c r="I104" s="163">
        <v>633.20000000000005</v>
      </c>
      <c r="J104" s="96" t="s">
        <v>749</v>
      </c>
      <c r="K104" s="107" t="s">
        <v>750</v>
      </c>
      <c r="L104" s="108" t="s">
        <v>751</v>
      </c>
      <c r="M104" s="109" t="s">
        <v>752</v>
      </c>
      <c r="N104" s="1"/>
    </row>
    <row r="105" spans="1:14" s="2" customFormat="1" ht="51" customHeight="1">
      <c r="A105" s="67" t="s">
        <v>124</v>
      </c>
      <c r="B105" s="35" t="s">
        <v>879</v>
      </c>
      <c r="C105" s="35" t="s">
        <v>1152</v>
      </c>
      <c r="D105" s="31" t="s">
        <v>881</v>
      </c>
      <c r="E105" s="73" t="s">
        <v>882</v>
      </c>
      <c r="F105" s="89" t="s">
        <v>1153</v>
      </c>
      <c r="G105" s="15" t="s">
        <v>1006</v>
      </c>
      <c r="H105" s="435">
        <v>224.58</v>
      </c>
      <c r="I105" s="163">
        <v>276.23</v>
      </c>
      <c r="J105" s="96" t="s">
        <v>749</v>
      </c>
      <c r="K105" s="107" t="s">
        <v>750</v>
      </c>
      <c r="L105" s="108" t="s">
        <v>751</v>
      </c>
      <c r="M105" s="109" t="s">
        <v>752</v>
      </c>
    </row>
    <row r="106" spans="1:14" s="2" customFormat="1" ht="45" customHeight="1">
      <c r="A106" s="67" t="s">
        <v>125</v>
      </c>
      <c r="B106" s="35" t="s">
        <v>1154</v>
      </c>
      <c r="C106" s="35" t="s">
        <v>1155</v>
      </c>
      <c r="D106" s="15" t="s">
        <v>1156</v>
      </c>
      <c r="E106" s="135" t="s">
        <v>1157</v>
      </c>
      <c r="F106" s="170" t="s">
        <v>1158</v>
      </c>
      <c r="G106" s="15" t="s">
        <v>1159</v>
      </c>
      <c r="H106" s="435">
        <v>650</v>
      </c>
      <c r="I106" s="163">
        <v>799.5</v>
      </c>
      <c r="J106" s="96" t="s">
        <v>1160</v>
      </c>
      <c r="K106" s="107" t="s">
        <v>750</v>
      </c>
      <c r="L106" s="108" t="s">
        <v>829</v>
      </c>
      <c r="M106" s="109"/>
    </row>
    <row r="107" spans="1:14" s="2" customFormat="1" ht="45" customHeight="1">
      <c r="A107" s="67" t="s">
        <v>126</v>
      </c>
      <c r="B107" s="315" t="s">
        <v>1161</v>
      </c>
      <c r="C107" s="315" t="s">
        <v>1162</v>
      </c>
      <c r="D107" s="314" t="s">
        <v>1163</v>
      </c>
      <c r="E107" s="320"/>
      <c r="F107" s="313" t="s">
        <v>1164</v>
      </c>
      <c r="G107" s="311" t="s">
        <v>992</v>
      </c>
      <c r="H107" s="435">
        <v>184.52</v>
      </c>
      <c r="I107" s="163">
        <v>226.95960000000002</v>
      </c>
      <c r="J107" s="316" t="s">
        <v>810</v>
      </c>
      <c r="K107" s="317" t="s">
        <v>750</v>
      </c>
      <c r="L107" s="318" t="s">
        <v>751</v>
      </c>
      <c r="M107" s="319" t="s">
        <v>793</v>
      </c>
      <c r="N107" s="1"/>
    </row>
    <row r="108" spans="1:14" s="2" customFormat="1" ht="45" customHeight="1">
      <c r="A108" s="67" t="s">
        <v>127</v>
      </c>
      <c r="B108" s="315" t="s">
        <v>1165</v>
      </c>
      <c r="C108" s="315" t="s">
        <v>1166</v>
      </c>
      <c r="D108" s="31" t="s">
        <v>774</v>
      </c>
      <c r="E108" s="154"/>
      <c r="F108" s="205" t="s">
        <v>1167</v>
      </c>
      <c r="G108" s="15" t="s">
        <v>1103</v>
      </c>
      <c r="H108" s="435">
        <v>70</v>
      </c>
      <c r="I108" s="163">
        <v>70</v>
      </c>
      <c r="J108" s="95" t="s">
        <v>1083</v>
      </c>
      <c r="K108" s="107" t="s">
        <v>750</v>
      </c>
      <c r="L108" s="108" t="s">
        <v>1168</v>
      </c>
      <c r="M108" s="109" t="s">
        <v>752</v>
      </c>
      <c r="N108" s="1"/>
    </row>
    <row r="109" spans="1:14" s="2" customFormat="1" ht="41.25" customHeight="1">
      <c r="A109" s="67" t="s">
        <v>128</v>
      </c>
      <c r="B109" s="52" t="s">
        <v>1169</v>
      </c>
      <c r="C109" s="53" t="s">
        <v>1170</v>
      </c>
      <c r="D109" s="60" t="s">
        <v>1171</v>
      </c>
      <c r="E109" s="61" t="s">
        <v>1172</v>
      </c>
      <c r="F109" s="273" t="s">
        <v>1173</v>
      </c>
      <c r="G109" s="61" t="s">
        <v>1174</v>
      </c>
      <c r="H109" s="322">
        <v>169.02</v>
      </c>
      <c r="I109" s="371">
        <v>207.9</v>
      </c>
      <c r="J109" s="316" t="s">
        <v>1045</v>
      </c>
      <c r="K109" s="317" t="s">
        <v>750</v>
      </c>
      <c r="L109" s="318" t="s">
        <v>751</v>
      </c>
      <c r="M109" s="319" t="s">
        <v>752</v>
      </c>
    </row>
    <row r="110" spans="1:14" s="1" customFormat="1" ht="42.75" customHeight="1">
      <c r="A110" s="67" t="s">
        <v>129</v>
      </c>
      <c r="B110" s="35" t="s">
        <v>1175</v>
      </c>
      <c r="C110" s="24" t="s">
        <v>1176</v>
      </c>
      <c r="D110" s="14" t="s">
        <v>1177</v>
      </c>
      <c r="E110" s="154">
        <v>42647</v>
      </c>
      <c r="F110" s="89" t="s">
        <v>1178</v>
      </c>
      <c r="G110" s="14" t="s">
        <v>1017</v>
      </c>
      <c r="H110" s="80">
        <v>2600</v>
      </c>
      <c r="I110" s="420">
        <v>3198</v>
      </c>
      <c r="J110" s="94" t="s">
        <v>901</v>
      </c>
      <c r="K110" s="105" t="s">
        <v>750</v>
      </c>
      <c r="L110" s="182" t="s">
        <v>751</v>
      </c>
      <c r="M110" s="106" t="s">
        <v>752</v>
      </c>
      <c r="N110" s="2"/>
    </row>
    <row r="111" spans="1:14" s="1" customFormat="1" ht="36.75" customHeight="1">
      <c r="A111" s="67" t="s">
        <v>130</v>
      </c>
      <c r="B111" s="43" t="s">
        <v>1183</v>
      </c>
      <c r="C111" s="24" t="s">
        <v>1179</v>
      </c>
      <c r="D111" s="14" t="s">
        <v>1180</v>
      </c>
      <c r="E111" s="71"/>
      <c r="F111" s="321" t="s">
        <v>1181</v>
      </c>
      <c r="G111" s="50" t="s">
        <v>1182</v>
      </c>
      <c r="H111" s="80">
        <v>250</v>
      </c>
      <c r="I111" s="420">
        <v>250</v>
      </c>
      <c r="J111" s="95" t="s">
        <v>964</v>
      </c>
      <c r="K111" s="105" t="s">
        <v>750</v>
      </c>
      <c r="L111" s="182" t="s">
        <v>1129</v>
      </c>
      <c r="M111" s="106" t="s">
        <v>752</v>
      </c>
    </row>
    <row r="112" spans="1:14" s="2" customFormat="1" ht="45" customHeight="1">
      <c r="A112" s="67" t="s">
        <v>131</v>
      </c>
      <c r="B112" s="24" t="s">
        <v>1184</v>
      </c>
      <c r="C112" s="24" t="s">
        <v>1185</v>
      </c>
      <c r="D112" s="14" t="s">
        <v>1186</v>
      </c>
      <c r="E112" s="234" t="s">
        <v>1132</v>
      </c>
      <c r="F112" s="170" t="s">
        <v>1187</v>
      </c>
      <c r="G112" s="15" t="s">
        <v>1188</v>
      </c>
      <c r="H112" s="435">
        <v>1617.5</v>
      </c>
      <c r="I112" s="163">
        <v>1989.53</v>
      </c>
      <c r="J112" s="96" t="s">
        <v>749</v>
      </c>
      <c r="K112" s="107" t="s">
        <v>750</v>
      </c>
      <c r="L112" s="108" t="s">
        <v>751</v>
      </c>
      <c r="M112" s="109" t="s">
        <v>793</v>
      </c>
      <c r="N112" s="1"/>
    </row>
    <row r="113" spans="1:14" s="2" customFormat="1" ht="54" customHeight="1">
      <c r="A113" s="67" t="s">
        <v>132</v>
      </c>
      <c r="B113" s="24" t="s">
        <v>1189</v>
      </c>
      <c r="C113" s="36" t="s">
        <v>1190</v>
      </c>
      <c r="D113" s="14" t="s">
        <v>960</v>
      </c>
      <c r="E113" s="71"/>
      <c r="F113" s="48" t="s">
        <v>1191</v>
      </c>
      <c r="G113" s="48" t="s">
        <v>1192</v>
      </c>
      <c r="H113" s="309">
        <v>18.7</v>
      </c>
      <c r="I113" s="427">
        <v>23</v>
      </c>
      <c r="J113" s="316" t="s">
        <v>964</v>
      </c>
      <c r="K113" s="317" t="s">
        <v>750</v>
      </c>
      <c r="L113" s="108" t="s">
        <v>1129</v>
      </c>
      <c r="M113" s="109" t="s">
        <v>752</v>
      </c>
    </row>
    <row r="114" spans="1:14" s="2" customFormat="1" ht="45" customHeight="1">
      <c r="A114" s="67" t="s">
        <v>133</v>
      </c>
      <c r="B114" s="35" t="s">
        <v>794</v>
      </c>
      <c r="C114" s="24" t="s">
        <v>1193</v>
      </c>
      <c r="D114" s="31" t="s">
        <v>891</v>
      </c>
      <c r="E114" s="147"/>
      <c r="F114" s="89" t="s">
        <v>1194</v>
      </c>
      <c r="G114" s="15" t="s">
        <v>1195</v>
      </c>
      <c r="H114" s="435">
        <v>45.65</v>
      </c>
      <c r="I114" s="163">
        <v>49.3</v>
      </c>
      <c r="J114" s="96" t="s">
        <v>749</v>
      </c>
      <c r="K114" s="107" t="s">
        <v>750</v>
      </c>
      <c r="L114" s="108" t="s">
        <v>751</v>
      </c>
      <c r="M114" s="109" t="s">
        <v>793</v>
      </c>
    </row>
    <row r="115" spans="1:14" s="2" customFormat="1" ht="54.75" customHeight="1">
      <c r="A115" s="67" t="s">
        <v>134</v>
      </c>
      <c r="B115" s="24" t="s">
        <v>1196</v>
      </c>
      <c r="C115" s="35" t="s">
        <v>1197</v>
      </c>
      <c r="D115" s="31" t="s">
        <v>1198</v>
      </c>
      <c r="E115" s="71" t="s">
        <v>1132</v>
      </c>
      <c r="F115" s="170" t="s">
        <v>1199</v>
      </c>
      <c r="G115" s="15" t="s">
        <v>1200</v>
      </c>
      <c r="H115" s="435">
        <v>800</v>
      </c>
      <c r="I115" s="163">
        <v>984</v>
      </c>
      <c r="J115" s="96" t="s">
        <v>749</v>
      </c>
      <c r="K115" s="107" t="s">
        <v>750</v>
      </c>
      <c r="L115" s="108" t="s">
        <v>751</v>
      </c>
      <c r="M115" s="109" t="s">
        <v>752</v>
      </c>
      <c r="N115" s="1"/>
    </row>
    <row r="116" spans="1:14" s="2" customFormat="1" ht="33.75" customHeight="1">
      <c r="A116" s="67" t="s">
        <v>135</v>
      </c>
      <c r="B116" s="52" t="s">
        <v>1201</v>
      </c>
      <c r="C116" s="52" t="s">
        <v>1202</v>
      </c>
      <c r="D116" s="54" t="s">
        <v>1203</v>
      </c>
      <c r="E116" s="61" t="s">
        <v>1204</v>
      </c>
      <c r="F116" s="273" t="s">
        <v>1205</v>
      </c>
      <c r="G116" s="61" t="s">
        <v>1204</v>
      </c>
      <c r="H116" s="322">
        <v>4650</v>
      </c>
      <c r="I116" s="323">
        <v>5719.5</v>
      </c>
      <c r="J116" s="316" t="s">
        <v>1045</v>
      </c>
      <c r="K116" s="317" t="s">
        <v>750</v>
      </c>
      <c r="L116" s="318" t="s">
        <v>751</v>
      </c>
      <c r="M116" s="319" t="s">
        <v>994</v>
      </c>
      <c r="N116" s="1"/>
    </row>
    <row r="117" spans="1:14" s="2" customFormat="1" ht="45" customHeight="1">
      <c r="A117" s="67" t="s">
        <v>136</v>
      </c>
      <c r="B117" s="24" t="s">
        <v>943</v>
      </c>
      <c r="C117" s="24" t="s">
        <v>1206</v>
      </c>
      <c r="D117" s="31" t="s">
        <v>945</v>
      </c>
      <c r="E117" s="154" t="s">
        <v>776</v>
      </c>
      <c r="F117" s="89" t="s">
        <v>1207</v>
      </c>
      <c r="G117" s="31" t="s">
        <v>1208</v>
      </c>
      <c r="H117" s="78">
        <v>3252.03</v>
      </c>
      <c r="I117" s="128">
        <v>4000</v>
      </c>
      <c r="J117" s="96" t="s">
        <v>749</v>
      </c>
      <c r="K117" s="107" t="s">
        <v>750</v>
      </c>
      <c r="L117" s="108" t="s">
        <v>751</v>
      </c>
      <c r="M117" s="109" t="s">
        <v>752</v>
      </c>
    </row>
    <row r="118" spans="1:14" s="2" customFormat="1" ht="45" customHeight="1">
      <c r="A118" s="67" t="s">
        <v>137</v>
      </c>
      <c r="B118" s="24" t="s">
        <v>893</v>
      </c>
      <c r="C118" s="24" t="s">
        <v>894</v>
      </c>
      <c r="D118" s="24" t="s">
        <v>774</v>
      </c>
      <c r="E118" s="155"/>
      <c r="F118" s="68" t="s">
        <v>1209</v>
      </c>
      <c r="G118" s="150" t="s">
        <v>1210</v>
      </c>
      <c r="H118" s="80">
        <v>721.86</v>
      </c>
      <c r="I118" s="420">
        <v>887.89</v>
      </c>
      <c r="J118" s="96" t="s">
        <v>749</v>
      </c>
      <c r="K118" s="107" t="s">
        <v>750</v>
      </c>
      <c r="L118" s="108" t="s">
        <v>751</v>
      </c>
      <c r="M118" s="109" t="s">
        <v>752</v>
      </c>
    </row>
    <row r="119" spans="1:14" s="2" customFormat="1" ht="54" customHeight="1">
      <c r="A119" s="67" t="s">
        <v>138</v>
      </c>
      <c r="B119" s="24" t="s">
        <v>777</v>
      </c>
      <c r="C119" s="24" t="s">
        <v>778</v>
      </c>
      <c r="D119" s="31" t="s">
        <v>774</v>
      </c>
      <c r="E119" s="73"/>
      <c r="F119" s="89" t="s">
        <v>1211</v>
      </c>
      <c r="G119" s="15" t="s">
        <v>1208</v>
      </c>
      <c r="H119" s="435">
        <v>380.09</v>
      </c>
      <c r="I119" s="163">
        <v>467.51</v>
      </c>
      <c r="J119" s="96" t="s">
        <v>749</v>
      </c>
      <c r="K119" s="107" t="s">
        <v>750</v>
      </c>
      <c r="L119" s="108" t="s">
        <v>751</v>
      </c>
      <c r="M119" s="109" t="s">
        <v>752</v>
      </c>
      <c r="N119" s="1"/>
    </row>
    <row r="120" spans="1:14" s="2" customFormat="1" ht="45" customHeight="1">
      <c r="A120" s="67" t="s">
        <v>139</v>
      </c>
      <c r="B120" s="24" t="s">
        <v>1212</v>
      </c>
      <c r="C120" s="24" t="s">
        <v>1213</v>
      </c>
      <c r="D120" s="14" t="s">
        <v>899</v>
      </c>
      <c r="E120" s="71"/>
      <c r="F120" s="74" t="s">
        <v>1214</v>
      </c>
      <c r="G120" s="150" t="s">
        <v>1215</v>
      </c>
      <c r="H120" s="435">
        <v>1046.3399999999999</v>
      </c>
      <c r="I120" s="163">
        <v>1287</v>
      </c>
      <c r="J120" s="316" t="s">
        <v>763</v>
      </c>
      <c r="K120" s="317" t="s">
        <v>750</v>
      </c>
      <c r="L120" s="318" t="s">
        <v>825</v>
      </c>
      <c r="M120" s="319" t="s">
        <v>1122</v>
      </c>
    </row>
    <row r="121" spans="1:14" s="2" customFormat="1" ht="45" customHeight="1">
      <c r="A121" s="67" t="s">
        <v>140</v>
      </c>
      <c r="B121" s="43" t="s">
        <v>873</v>
      </c>
      <c r="C121" s="32" t="s">
        <v>1216</v>
      </c>
      <c r="D121" s="34" t="s">
        <v>875</v>
      </c>
      <c r="E121" s="72" t="s">
        <v>876</v>
      </c>
      <c r="F121" s="195" t="s">
        <v>1217</v>
      </c>
      <c r="G121" s="151" t="s">
        <v>1195</v>
      </c>
      <c r="H121" s="76">
        <v>831.88</v>
      </c>
      <c r="I121" s="76">
        <v>1023.21</v>
      </c>
      <c r="J121" s="96" t="s">
        <v>749</v>
      </c>
      <c r="K121" s="107" t="s">
        <v>750</v>
      </c>
      <c r="L121" s="108" t="s">
        <v>751</v>
      </c>
      <c r="M121" s="109" t="s">
        <v>793</v>
      </c>
    </row>
    <row r="122" spans="1:14" s="2" customFormat="1" ht="45" customHeight="1">
      <c r="A122" s="67" t="s">
        <v>141</v>
      </c>
      <c r="B122" s="52" t="s">
        <v>1218</v>
      </c>
      <c r="C122" s="52" t="s">
        <v>858</v>
      </c>
      <c r="D122" s="54" t="s">
        <v>769</v>
      </c>
      <c r="E122" s="73"/>
      <c r="F122" s="89" t="s">
        <v>1219</v>
      </c>
      <c r="G122" s="311" t="s">
        <v>1220</v>
      </c>
      <c r="H122" s="435">
        <v>27.63</v>
      </c>
      <c r="I122" s="163">
        <v>33.979999999999997</v>
      </c>
      <c r="J122" s="316" t="s">
        <v>1045</v>
      </c>
      <c r="K122" s="317" t="s">
        <v>750</v>
      </c>
      <c r="L122" s="318" t="s">
        <v>751</v>
      </c>
      <c r="M122" s="319" t="s">
        <v>752</v>
      </c>
      <c r="N122" s="1"/>
    </row>
    <row r="123" spans="1:14" s="2" customFormat="1" ht="52.5" customHeight="1">
      <c r="A123" s="67" t="s">
        <v>142</v>
      </c>
      <c r="B123" s="24" t="s">
        <v>1221</v>
      </c>
      <c r="C123" s="24" t="s">
        <v>1222</v>
      </c>
      <c r="D123" s="14" t="s">
        <v>1223</v>
      </c>
      <c r="E123" s="238">
        <v>43832</v>
      </c>
      <c r="F123" s="68" t="s">
        <v>1224</v>
      </c>
      <c r="G123" s="14" t="s">
        <v>1174</v>
      </c>
      <c r="H123" s="80">
        <v>400</v>
      </c>
      <c r="I123" s="420">
        <v>432</v>
      </c>
      <c r="J123" s="96" t="s">
        <v>901</v>
      </c>
      <c r="K123" s="107" t="s">
        <v>750</v>
      </c>
      <c r="L123" s="108" t="s">
        <v>751</v>
      </c>
      <c r="M123" s="109" t="s">
        <v>793</v>
      </c>
      <c r="N123" s="1"/>
    </row>
    <row r="124" spans="1:14" s="2" customFormat="1" ht="72.75" customHeight="1">
      <c r="A124" s="67" t="s">
        <v>143</v>
      </c>
      <c r="B124" s="24" t="s">
        <v>1105</v>
      </c>
      <c r="C124" s="24" t="s">
        <v>1225</v>
      </c>
      <c r="D124" s="14" t="s">
        <v>1226</v>
      </c>
      <c r="E124" s="238">
        <v>43396</v>
      </c>
      <c r="F124" s="89" t="s">
        <v>1227</v>
      </c>
      <c r="G124" s="31" t="s">
        <v>1228</v>
      </c>
      <c r="H124" s="78">
        <v>1840</v>
      </c>
      <c r="I124" s="128">
        <v>2263.1999999999998</v>
      </c>
      <c r="J124" s="96" t="s">
        <v>901</v>
      </c>
      <c r="K124" s="107" t="s">
        <v>750</v>
      </c>
      <c r="L124" s="108" t="s">
        <v>829</v>
      </c>
      <c r="M124" s="109" t="s">
        <v>752</v>
      </c>
    </row>
    <row r="125" spans="1:14" s="2" customFormat="1" ht="45" customHeight="1">
      <c r="A125" s="67" t="s">
        <v>144</v>
      </c>
      <c r="B125" s="24" t="s">
        <v>1229</v>
      </c>
      <c r="C125" s="36" t="s">
        <v>1230</v>
      </c>
      <c r="D125" s="44" t="s">
        <v>1231</v>
      </c>
      <c r="E125" s="71" t="s">
        <v>1072</v>
      </c>
      <c r="F125" s="68" t="s">
        <v>1232</v>
      </c>
      <c r="G125" s="14" t="s">
        <v>1215</v>
      </c>
      <c r="H125" s="80">
        <v>8130</v>
      </c>
      <c r="I125" s="80">
        <v>9999.9</v>
      </c>
      <c r="J125" s="316" t="s">
        <v>763</v>
      </c>
      <c r="K125" s="317" t="s">
        <v>764</v>
      </c>
      <c r="L125" s="325" t="s">
        <v>1233</v>
      </c>
      <c r="M125" s="319"/>
    </row>
    <row r="126" spans="1:14" s="2" customFormat="1" ht="45" customHeight="1">
      <c r="A126" s="67" t="s">
        <v>145</v>
      </c>
      <c r="B126" s="315" t="s">
        <v>1234</v>
      </c>
      <c r="C126" s="315" t="s">
        <v>1235</v>
      </c>
      <c r="D126" s="311" t="s">
        <v>1236</v>
      </c>
      <c r="E126" s="73" t="s">
        <v>1237</v>
      </c>
      <c r="F126" s="89" t="s">
        <v>1238</v>
      </c>
      <c r="G126" s="311" t="s">
        <v>1148</v>
      </c>
      <c r="H126" s="435">
        <v>829.63</v>
      </c>
      <c r="I126" s="163">
        <v>896</v>
      </c>
      <c r="J126" s="316" t="s">
        <v>763</v>
      </c>
      <c r="K126" s="317" t="s">
        <v>764</v>
      </c>
      <c r="L126" s="318" t="s">
        <v>1239</v>
      </c>
      <c r="M126" s="109"/>
      <c r="N126" s="1"/>
    </row>
    <row r="127" spans="1:14" s="2" customFormat="1" ht="36.75" customHeight="1">
      <c r="A127" s="67" t="s">
        <v>146</v>
      </c>
      <c r="B127" s="315" t="s">
        <v>1240</v>
      </c>
      <c r="C127" s="315" t="s">
        <v>1242</v>
      </c>
      <c r="D127" s="314" t="s">
        <v>1241</v>
      </c>
      <c r="E127" s="73" t="s">
        <v>919</v>
      </c>
      <c r="F127" s="324" t="s">
        <v>1023</v>
      </c>
      <c r="G127" s="312" t="s">
        <v>1243</v>
      </c>
      <c r="H127" s="163">
        <v>580</v>
      </c>
      <c r="I127" s="164">
        <v>580</v>
      </c>
      <c r="J127" s="316" t="s">
        <v>763</v>
      </c>
      <c r="K127" s="317" t="s">
        <v>750</v>
      </c>
      <c r="L127" s="318" t="s">
        <v>825</v>
      </c>
      <c r="M127" s="319" t="s">
        <v>793</v>
      </c>
      <c r="N127" s="1"/>
    </row>
    <row r="128" spans="1:14" s="2" customFormat="1" ht="46.5" customHeight="1">
      <c r="A128" s="67" t="s">
        <v>147</v>
      </c>
      <c r="B128" s="35" t="s">
        <v>873</v>
      </c>
      <c r="C128" s="35" t="s">
        <v>1244</v>
      </c>
      <c r="D128" s="31" t="s">
        <v>875</v>
      </c>
      <c r="E128" s="73" t="s">
        <v>876</v>
      </c>
      <c r="F128" s="170" t="s">
        <v>1245</v>
      </c>
      <c r="G128" s="15" t="s">
        <v>1246</v>
      </c>
      <c r="H128" s="435">
        <v>1440.5</v>
      </c>
      <c r="I128" s="163">
        <v>1771.82</v>
      </c>
      <c r="J128" s="96" t="s">
        <v>749</v>
      </c>
      <c r="K128" s="107" t="s">
        <v>750</v>
      </c>
      <c r="L128" s="108" t="s">
        <v>751</v>
      </c>
      <c r="M128" s="109" t="s">
        <v>793</v>
      </c>
    </row>
    <row r="129" spans="1:14" s="2" customFormat="1" ht="45" customHeight="1">
      <c r="A129" s="67" t="s">
        <v>148</v>
      </c>
      <c r="B129" s="35" t="s">
        <v>1247</v>
      </c>
      <c r="C129" s="35" t="s">
        <v>1248</v>
      </c>
      <c r="D129" s="31" t="s">
        <v>1249</v>
      </c>
      <c r="E129" s="73">
        <v>43871</v>
      </c>
      <c r="F129" s="89" t="s">
        <v>1250</v>
      </c>
      <c r="G129" s="15" t="s">
        <v>1251</v>
      </c>
      <c r="H129" s="435">
        <v>4800</v>
      </c>
      <c r="I129" s="163">
        <v>5904</v>
      </c>
      <c r="J129" s="96" t="s">
        <v>1049</v>
      </c>
      <c r="K129" s="107" t="s">
        <v>750</v>
      </c>
      <c r="L129" s="108" t="s">
        <v>751</v>
      </c>
      <c r="M129" s="109" t="s">
        <v>793</v>
      </c>
    </row>
    <row r="130" spans="1:14" s="2" customFormat="1" ht="45" customHeight="1">
      <c r="A130" s="67" t="s">
        <v>149</v>
      </c>
      <c r="B130" s="52" t="s">
        <v>1252</v>
      </c>
      <c r="C130" s="52" t="s">
        <v>1253</v>
      </c>
      <c r="D130" s="54" t="s">
        <v>1254</v>
      </c>
      <c r="E130" s="61" t="s">
        <v>1255</v>
      </c>
      <c r="F130" s="273" t="s">
        <v>1256</v>
      </c>
      <c r="G130" s="61" t="s">
        <v>1255</v>
      </c>
      <c r="H130" s="322">
        <v>1394</v>
      </c>
      <c r="I130" s="371">
        <v>1133.3399999999999</v>
      </c>
      <c r="J130" s="316" t="s">
        <v>1045</v>
      </c>
      <c r="K130" s="317" t="s">
        <v>750</v>
      </c>
      <c r="L130" s="318" t="s">
        <v>751</v>
      </c>
      <c r="M130" s="319" t="s">
        <v>752</v>
      </c>
      <c r="N130" s="1"/>
    </row>
    <row r="131" spans="1:14" s="2" customFormat="1" ht="34.5" customHeight="1">
      <c r="A131" s="67" t="s">
        <v>150</v>
      </c>
      <c r="B131" s="35" t="s">
        <v>753</v>
      </c>
      <c r="C131" s="24" t="s">
        <v>1257</v>
      </c>
      <c r="D131" s="14" t="s">
        <v>754</v>
      </c>
      <c r="E131" s="73" t="s">
        <v>755</v>
      </c>
      <c r="F131" s="170" t="s">
        <v>1258</v>
      </c>
      <c r="G131" s="15" t="s">
        <v>1259</v>
      </c>
      <c r="H131" s="435">
        <v>506.36</v>
      </c>
      <c r="I131" s="163">
        <v>622.82000000000005</v>
      </c>
      <c r="J131" s="96" t="s">
        <v>749</v>
      </c>
      <c r="K131" s="107" t="s">
        <v>750</v>
      </c>
      <c r="L131" s="108" t="s">
        <v>751</v>
      </c>
      <c r="M131" s="109" t="s">
        <v>752</v>
      </c>
      <c r="N131" s="1"/>
    </row>
    <row r="132" spans="1:14" s="2" customFormat="1" ht="33" customHeight="1">
      <c r="A132" s="67" t="s">
        <v>151</v>
      </c>
      <c r="B132" s="35" t="s">
        <v>1260</v>
      </c>
      <c r="C132" s="24" t="s">
        <v>1261</v>
      </c>
      <c r="D132" s="31" t="s">
        <v>1262</v>
      </c>
      <c r="E132" s="155" t="s">
        <v>776</v>
      </c>
      <c r="F132" s="170" t="s">
        <v>1263</v>
      </c>
      <c r="G132" s="15" t="s">
        <v>1259</v>
      </c>
      <c r="H132" s="435">
        <v>500</v>
      </c>
      <c r="I132" s="163">
        <v>500</v>
      </c>
      <c r="J132" s="96" t="s">
        <v>749</v>
      </c>
      <c r="K132" s="107" t="s">
        <v>750</v>
      </c>
      <c r="L132" s="108" t="s">
        <v>751</v>
      </c>
      <c r="M132" s="109" t="s">
        <v>793</v>
      </c>
    </row>
    <row r="133" spans="1:14" s="2" customFormat="1" ht="39.75" customHeight="1">
      <c r="A133" s="67" t="s">
        <v>152</v>
      </c>
      <c r="B133" s="43" t="s">
        <v>1031</v>
      </c>
      <c r="C133" s="24" t="s">
        <v>1264</v>
      </c>
      <c r="D133" s="31" t="s">
        <v>1033</v>
      </c>
      <c r="E133" s="154">
        <v>39492</v>
      </c>
      <c r="F133" s="206" t="s">
        <v>1265</v>
      </c>
      <c r="G133" s="46">
        <v>43889</v>
      </c>
      <c r="H133" s="435">
        <v>152.88</v>
      </c>
      <c r="I133" s="163">
        <v>165.11</v>
      </c>
      <c r="J133" s="96" t="s">
        <v>901</v>
      </c>
      <c r="K133" s="107" t="s">
        <v>750</v>
      </c>
      <c r="L133" s="108" t="s">
        <v>829</v>
      </c>
      <c r="M133" s="109" t="s">
        <v>752</v>
      </c>
    </row>
    <row r="134" spans="1:14" s="2" customFormat="1" ht="39" customHeight="1">
      <c r="A134" s="67" t="s">
        <v>153</v>
      </c>
      <c r="B134" s="35" t="s">
        <v>1266</v>
      </c>
      <c r="C134" s="24" t="s">
        <v>1267</v>
      </c>
      <c r="D134" s="14" t="s">
        <v>1268</v>
      </c>
      <c r="E134" s="154">
        <v>43859</v>
      </c>
      <c r="F134" s="89" t="s">
        <v>1269</v>
      </c>
      <c r="G134" s="15" t="s">
        <v>1255</v>
      </c>
      <c r="H134" s="435">
        <v>1176.8499999999999</v>
      </c>
      <c r="I134" s="163">
        <v>1271</v>
      </c>
      <c r="J134" s="96" t="s">
        <v>901</v>
      </c>
      <c r="K134" s="107" t="s">
        <v>750</v>
      </c>
      <c r="L134" s="108" t="s">
        <v>751</v>
      </c>
      <c r="M134" s="109" t="s">
        <v>793</v>
      </c>
      <c r="N134" s="1"/>
    </row>
    <row r="135" spans="1:14" s="2" customFormat="1" ht="38.25" customHeight="1">
      <c r="A135" s="67" t="s">
        <v>154</v>
      </c>
      <c r="B135" s="35" t="s">
        <v>893</v>
      </c>
      <c r="C135" s="24" t="s">
        <v>894</v>
      </c>
      <c r="D135" s="15" t="s">
        <v>774</v>
      </c>
      <c r="E135" s="154"/>
      <c r="F135" s="207" t="s">
        <v>1270</v>
      </c>
      <c r="G135" s="15" t="s">
        <v>1271</v>
      </c>
      <c r="H135" s="435">
        <v>629.58000000000004</v>
      </c>
      <c r="I135" s="163">
        <v>774.38</v>
      </c>
      <c r="J135" s="96" t="s">
        <v>749</v>
      </c>
      <c r="K135" s="107" t="s">
        <v>750</v>
      </c>
      <c r="L135" s="108" t="s">
        <v>751</v>
      </c>
      <c r="M135" s="109" t="s">
        <v>752</v>
      </c>
      <c r="N135" s="1"/>
    </row>
    <row r="136" spans="1:14" s="2" customFormat="1" ht="44.25" customHeight="1">
      <c r="A136" s="67" t="s">
        <v>155</v>
      </c>
      <c r="B136" s="43" t="s">
        <v>1031</v>
      </c>
      <c r="C136" s="35" t="s">
        <v>1272</v>
      </c>
      <c r="D136" s="15" t="s">
        <v>774</v>
      </c>
      <c r="E136" s="154"/>
      <c r="F136" s="89" t="s">
        <v>1273</v>
      </c>
      <c r="G136" s="15" t="s">
        <v>1271</v>
      </c>
      <c r="H136" s="435">
        <v>101.63</v>
      </c>
      <c r="I136" s="163">
        <v>125</v>
      </c>
      <c r="J136" s="96" t="s">
        <v>749</v>
      </c>
      <c r="K136" s="107" t="s">
        <v>750</v>
      </c>
      <c r="L136" s="108" t="s">
        <v>751</v>
      </c>
      <c r="M136" s="109" t="s">
        <v>752</v>
      </c>
    </row>
    <row r="137" spans="1:14" s="2" customFormat="1" ht="45" customHeight="1">
      <c r="A137" s="67" t="s">
        <v>156</v>
      </c>
      <c r="B137" s="24" t="s">
        <v>1274</v>
      </c>
      <c r="C137" s="35" t="s">
        <v>1275</v>
      </c>
      <c r="D137" s="31" t="s">
        <v>1276</v>
      </c>
      <c r="E137" s="154"/>
      <c r="F137" s="89" t="s">
        <v>1277</v>
      </c>
      <c r="G137" s="15" t="s">
        <v>1278</v>
      </c>
      <c r="H137" s="435">
        <v>120</v>
      </c>
      <c r="I137" s="163">
        <v>120</v>
      </c>
      <c r="J137" s="96" t="s">
        <v>749</v>
      </c>
      <c r="K137" s="107" t="s">
        <v>750</v>
      </c>
      <c r="L137" s="108" t="s">
        <v>751</v>
      </c>
      <c r="M137" s="108" t="s">
        <v>793</v>
      </c>
    </row>
    <row r="138" spans="1:14" s="2" customFormat="1" ht="45" customHeight="1">
      <c r="A138" s="67" t="s">
        <v>157</v>
      </c>
      <c r="B138" s="43" t="s">
        <v>1183</v>
      </c>
      <c r="C138" s="24" t="s">
        <v>1179</v>
      </c>
      <c r="D138" s="14" t="s">
        <v>1180</v>
      </c>
      <c r="E138" s="71"/>
      <c r="F138" s="321" t="s">
        <v>1279</v>
      </c>
      <c r="G138" s="50" t="s">
        <v>1280</v>
      </c>
      <c r="H138" s="80">
        <v>250</v>
      </c>
      <c r="I138" s="420">
        <v>250</v>
      </c>
      <c r="J138" s="95" t="s">
        <v>964</v>
      </c>
      <c r="K138" s="105" t="s">
        <v>750</v>
      </c>
      <c r="L138" s="182" t="s">
        <v>1129</v>
      </c>
      <c r="M138" s="106" t="s">
        <v>752</v>
      </c>
      <c r="N138" s="1"/>
    </row>
    <row r="139" spans="1:14" s="2" customFormat="1" ht="45" customHeight="1">
      <c r="A139" s="67" t="s">
        <v>158</v>
      </c>
      <c r="B139" s="35" t="s">
        <v>1046</v>
      </c>
      <c r="C139" s="35" t="s">
        <v>1281</v>
      </c>
      <c r="D139" s="15" t="s">
        <v>1282</v>
      </c>
      <c r="E139" s="135" t="s">
        <v>1283</v>
      </c>
      <c r="F139" s="170" t="s">
        <v>1284</v>
      </c>
      <c r="G139" s="15" t="s">
        <v>1285</v>
      </c>
      <c r="H139" s="435">
        <v>6000</v>
      </c>
      <c r="I139" s="163">
        <v>6480</v>
      </c>
      <c r="J139" s="96" t="s">
        <v>1049</v>
      </c>
      <c r="K139" s="107" t="s">
        <v>750</v>
      </c>
      <c r="L139" s="108" t="s">
        <v>839</v>
      </c>
      <c r="M139" s="108"/>
      <c r="N139" s="1"/>
    </row>
    <row r="140" spans="1:14" s="2" customFormat="1" ht="45" customHeight="1">
      <c r="A140" s="67" t="s">
        <v>159</v>
      </c>
      <c r="B140" s="315" t="s">
        <v>1286</v>
      </c>
      <c r="C140" s="315" t="s">
        <v>1144</v>
      </c>
      <c r="D140" s="311" t="s">
        <v>1287</v>
      </c>
      <c r="E140" s="235" t="s">
        <v>1288</v>
      </c>
      <c r="F140" s="207" t="s">
        <v>1289</v>
      </c>
      <c r="G140" s="311" t="s">
        <v>1290</v>
      </c>
      <c r="H140" s="435">
        <v>19.11</v>
      </c>
      <c r="I140" s="163">
        <v>20.64</v>
      </c>
      <c r="J140" s="95" t="s">
        <v>763</v>
      </c>
      <c r="K140" s="317" t="s">
        <v>764</v>
      </c>
      <c r="L140" s="318" t="s">
        <v>920</v>
      </c>
      <c r="M140" s="108"/>
    </row>
    <row r="141" spans="1:14" s="2" customFormat="1" ht="45" customHeight="1">
      <c r="A141" s="67" t="s">
        <v>160</v>
      </c>
      <c r="B141" s="35" t="s">
        <v>794</v>
      </c>
      <c r="C141" s="35" t="s">
        <v>1291</v>
      </c>
      <c r="D141" s="15" t="s">
        <v>2235</v>
      </c>
      <c r="E141" s="73" t="s">
        <v>2236</v>
      </c>
      <c r="F141" s="89" t="s">
        <v>762</v>
      </c>
      <c r="G141" s="15" t="s">
        <v>1278</v>
      </c>
      <c r="H141" s="435">
        <v>14061.04</v>
      </c>
      <c r="I141" s="163">
        <v>15187.28</v>
      </c>
      <c r="J141" s="96" t="s">
        <v>749</v>
      </c>
      <c r="K141" s="107" t="s">
        <v>750</v>
      </c>
      <c r="L141" s="108" t="s">
        <v>751</v>
      </c>
      <c r="M141" s="109" t="s">
        <v>793</v>
      </c>
    </row>
    <row r="142" spans="1:14" s="2" customFormat="1" ht="45" customHeight="1">
      <c r="A142" s="67" t="s">
        <v>161</v>
      </c>
      <c r="B142" s="35" t="s">
        <v>781</v>
      </c>
      <c r="C142" s="35" t="s">
        <v>1292</v>
      </c>
      <c r="D142" s="15" t="s">
        <v>783</v>
      </c>
      <c r="E142" s="73"/>
      <c r="F142" s="89" t="s">
        <v>1293</v>
      </c>
      <c r="G142" s="15" t="s">
        <v>1294</v>
      </c>
      <c r="H142" s="435">
        <v>2074.4699999999998</v>
      </c>
      <c r="I142" s="163">
        <v>2551.61</v>
      </c>
      <c r="J142" s="96" t="s">
        <v>749</v>
      </c>
      <c r="K142" s="107" t="s">
        <v>750</v>
      </c>
      <c r="L142" s="108" t="s">
        <v>751</v>
      </c>
      <c r="M142" s="109" t="s">
        <v>752</v>
      </c>
      <c r="N142" s="1"/>
    </row>
    <row r="143" spans="1:14" s="2" customFormat="1" ht="60.75" customHeight="1">
      <c r="A143" s="67" t="s">
        <v>162</v>
      </c>
      <c r="B143" s="35" t="s">
        <v>1295</v>
      </c>
      <c r="C143" s="24" t="s">
        <v>1299</v>
      </c>
      <c r="D143" s="31" t="s">
        <v>774</v>
      </c>
      <c r="E143" s="233"/>
      <c r="F143" s="89" t="s">
        <v>1296</v>
      </c>
      <c r="G143" s="15" t="s">
        <v>1294</v>
      </c>
      <c r="H143" s="435">
        <v>128.05000000000001</v>
      </c>
      <c r="I143" s="163">
        <v>157.5</v>
      </c>
      <c r="J143" s="96" t="s">
        <v>749</v>
      </c>
      <c r="K143" s="107" t="s">
        <v>750</v>
      </c>
      <c r="L143" s="108" t="s">
        <v>751</v>
      </c>
      <c r="M143" s="109" t="s">
        <v>793</v>
      </c>
      <c r="N143" s="1"/>
    </row>
    <row r="144" spans="1:14" s="2" customFormat="1" ht="46.5" customHeight="1">
      <c r="A144" s="67" t="s">
        <v>163</v>
      </c>
      <c r="B144" s="35" t="s">
        <v>947</v>
      </c>
      <c r="C144" s="35" t="s">
        <v>1297</v>
      </c>
      <c r="D144" s="15" t="s">
        <v>1298</v>
      </c>
      <c r="E144" s="73" t="s">
        <v>940</v>
      </c>
      <c r="F144" s="89" t="s">
        <v>1300</v>
      </c>
      <c r="G144" s="15" t="s">
        <v>1301</v>
      </c>
      <c r="H144" s="435">
        <v>1979.39</v>
      </c>
      <c r="I144" s="163">
        <v>2434.65</v>
      </c>
      <c r="J144" s="96" t="s">
        <v>749</v>
      </c>
      <c r="K144" s="107" t="s">
        <v>750</v>
      </c>
      <c r="L144" s="108" t="s">
        <v>751</v>
      </c>
      <c r="M144" s="109" t="s">
        <v>752</v>
      </c>
    </row>
    <row r="145" spans="1:14" s="2" customFormat="1" ht="45" customHeight="1">
      <c r="A145" s="67" t="s">
        <v>164</v>
      </c>
      <c r="B145" s="35" t="s">
        <v>802</v>
      </c>
      <c r="C145" s="35" t="s">
        <v>1303</v>
      </c>
      <c r="D145" s="31" t="s">
        <v>804</v>
      </c>
      <c r="E145" s="73"/>
      <c r="F145" s="89" t="s">
        <v>1302</v>
      </c>
      <c r="G145" s="15" t="s">
        <v>1278</v>
      </c>
      <c r="H145" s="435">
        <v>443.4</v>
      </c>
      <c r="I145" s="163">
        <v>545.38</v>
      </c>
      <c r="J145" s="96" t="s">
        <v>749</v>
      </c>
      <c r="K145" s="107" t="s">
        <v>750</v>
      </c>
      <c r="L145" s="108" t="s">
        <v>751</v>
      </c>
      <c r="M145" s="109" t="s">
        <v>752</v>
      </c>
    </row>
    <row r="146" spans="1:14" s="2" customFormat="1" ht="63" customHeight="1">
      <c r="A146" s="67" t="s">
        <v>165</v>
      </c>
      <c r="B146" s="35" t="s">
        <v>1305</v>
      </c>
      <c r="C146" s="24" t="s">
        <v>1306</v>
      </c>
      <c r="D146" s="31" t="s">
        <v>774</v>
      </c>
      <c r="E146" s="73"/>
      <c r="F146" s="89" t="s">
        <v>1307</v>
      </c>
      <c r="G146" s="15" t="s">
        <v>1308</v>
      </c>
      <c r="H146" s="435">
        <v>123.49</v>
      </c>
      <c r="I146" s="163">
        <v>129.66</v>
      </c>
      <c r="J146" s="96" t="s">
        <v>749</v>
      </c>
      <c r="K146" s="107" t="s">
        <v>750</v>
      </c>
      <c r="L146" s="108" t="s">
        <v>751</v>
      </c>
      <c r="M146" s="109" t="s">
        <v>752</v>
      </c>
      <c r="N146" s="1"/>
    </row>
    <row r="147" spans="1:14" s="2" customFormat="1" ht="45" customHeight="1">
      <c r="A147" s="67" t="s">
        <v>166</v>
      </c>
      <c r="B147" s="24" t="s">
        <v>1093</v>
      </c>
      <c r="C147" s="24" t="s">
        <v>1309</v>
      </c>
      <c r="D147" s="14" t="s">
        <v>769</v>
      </c>
      <c r="E147" s="73"/>
      <c r="F147" s="89" t="s">
        <v>1310</v>
      </c>
      <c r="G147" s="15" t="s">
        <v>1311</v>
      </c>
      <c r="H147" s="435">
        <v>300</v>
      </c>
      <c r="I147" s="163">
        <v>369</v>
      </c>
      <c r="J147" s="96" t="s">
        <v>749</v>
      </c>
      <c r="K147" s="107" t="s">
        <v>750</v>
      </c>
      <c r="L147" s="108" t="s">
        <v>751</v>
      </c>
      <c r="M147" s="109" t="s">
        <v>793</v>
      </c>
      <c r="N147" s="1"/>
    </row>
    <row r="148" spans="1:14" s="2" customFormat="1" ht="45" customHeight="1">
      <c r="A148" s="67" t="s">
        <v>167</v>
      </c>
      <c r="B148" s="43" t="s">
        <v>1036</v>
      </c>
      <c r="C148" s="43" t="s">
        <v>1312</v>
      </c>
      <c r="D148" s="33" t="s">
        <v>1313</v>
      </c>
      <c r="E148" s="230" t="s">
        <v>1039</v>
      </c>
      <c r="F148" s="208" t="s">
        <v>1314</v>
      </c>
      <c r="G148" s="33" t="s">
        <v>1315</v>
      </c>
      <c r="H148" s="464">
        <v>3667.5</v>
      </c>
      <c r="I148" s="428">
        <v>3667.5</v>
      </c>
      <c r="J148" s="96" t="s">
        <v>901</v>
      </c>
      <c r="K148" s="107" t="s">
        <v>750</v>
      </c>
      <c r="L148" s="108" t="s">
        <v>751</v>
      </c>
      <c r="M148" s="109" t="s">
        <v>793</v>
      </c>
    </row>
    <row r="149" spans="1:14" s="2" customFormat="1" ht="45" customHeight="1">
      <c r="A149" s="67" t="s">
        <v>168</v>
      </c>
      <c r="B149" s="315" t="s">
        <v>1286</v>
      </c>
      <c r="C149" s="43" t="s">
        <v>996</v>
      </c>
      <c r="D149" s="33" t="s">
        <v>997</v>
      </c>
      <c r="E149" s="154"/>
      <c r="F149" s="89" t="s">
        <v>1316</v>
      </c>
      <c r="G149" s="15" t="s">
        <v>1317</v>
      </c>
      <c r="H149" s="435">
        <v>256.35000000000002</v>
      </c>
      <c r="I149" s="163">
        <v>276.85000000000002</v>
      </c>
      <c r="J149" s="96" t="s">
        <v>1000</v>
      </c>
      <c r="K149" s="107" t="s">
        <v>750</v>
      </c>
      <c r="L149" s="108" t="s">
        <v>1318</v>
      </c>
      <c r="M149" s="109" t="s">
        <v>793</v>
      </c>
    </row>
    <row r="150" spans="1:14" s="2" customFormat="1" ht="45" customHeight="1">
      <c r="A150" s="67" t="s">
        <v>169</v>
      </c>
      <c r="B150" s="315" t="s">
        <v>1286</v>
      </c>
      <c r="C150" s="35" t="s">
        <v>996</v>
      </c>
      <c r="D150" s="31" t="s">
        <v>997</v>
      </c>
      <c r="E150" s="73"/>
      <c r="F150" s="170" t="s">
        <v>1319</v>
      </c>
      <c r="G150" s="15" t="s">
        <v>1320</v>
      </c>
      <c r="H150" s="435">
        <v>44.1</v>
      </c>
      <c r="I150" s="163">
        <v>47.63</v>
      </c>
      <c r="J150" s="96" t="s">
        <v>1000</v>
      </c>
      <c r="K150" s="107" t="s">
        <v>750</v>
      </c>
      <c r="L150" s="108" t="s">
        <v>1239</v>
      </c>
      <c r="M150" s="109" t="s">
        <v>793</v>
      </c>
      <c r="N150" s="1"/>
    </row>
    <row r="151" spans="1:14" s="2" customFormat="1" ht="69" customHeight="1">
      <c r="A151" s="67" t="s">
        <v>170</v>
      </c>
      <c r="B151" s="315" t="s">
        <v>1286</v>
      </c>
      <c r="C151" s="86" t="s">
        <v>996</v>
      </c>
      <c r="D151" s="87" t="s">
        <v>997</v>
      </c>
      <c r="E151" s="88"/>
      <c r="F151" s="126" t="s">
        <v>1321</v>
      </c>
      <c r="G151" s="63" t="s">
        <v>1255</v>
      </c>
      <c r="H151" s="463">
        <v>45.08</v>
      </c>
      <c r="I151" s="426">
        <v>48.68</v>
      </c>
      <c r="J151" s="99" t="s">
        <v>1000</v>
      </c>
      <c r="K151" s="107" t="s">
        <v>750</v>
      </c>
      <c r="L151" s="108" t="s">
        <v>1322</v>
      </c>
      <c r="M151" s="109" t="s">
        <v>793</v>
      </c>
      <c r="N151" s="1"/>
    </row>
    <row r="152" spans="1:14" s="2" customFormat="1" ht="45" customHeight="1">
      <c r="A152" s="67" t="s">
        <v>171</v>
      </c>
      <c r="B152" s="35" t="s">
        <v>1323</v>
      </c>
      <c r="C152" s="35" t="s">
        <v>1324</v>
      </c>
      <c r="D152" s="31" t="s">
        <v>1325</v>
      </c>
      <c r="E152" s="154">
        <v>42928</v>
      </c>
      <c r="F152" s="89" t="s">
        <v>1326</v>
      </c>
      <c r="G152" s="15" t="s">
        <v>1327</v>
      </c>
      <c r="H152" s="435">
        <v>1622.76</v>
      </c>
      <c r="I152" s="163">
        <v>1996</v>
      </c>
      <c r="J152" s="96" t="s">
        <v>901</v>
      </c>
      <c r="K152" s="107" t="s">
        <v>750</v>
      </c>
      <c r="L152" s="108" t="s">
        <v>829</v>
      </c>
      <c r="M152" s="109" t="s">
        <v>793</v>
      </c>
    </row>
    <row r="153" spans="1:14" s="2" customFormat="1" ht="45" customHeight="1">
      <c r="A153" s="67" t="s">
        <v>172</v>
      </c>
      <c r="B153" s="35" t="s">
        <v>1328</v>
      </c>
      <c r="C153" s="35" t="s">
        <v>1329</v>
      </c>
      <c r="D153" s="31" t="s">
        <v>774</v>
      </c>
      <c r="E153" s="73"/>
      <c r="F153" s="170" t="s">
        <v>1330</v>
      </c>
      <c r="G153" s="15" t="s">
        <v>1285</v>
      </c>
      <c r="H153" s="435">
        <v>217.48</v>
      </c>
      <c r="I153" s="163">
        <v>267.5</v>
      </c>
      <c r="J153" s="96" t="s">
        <v>1331</v>
      </c>
      <c r="K153" s="107" t="s">
        <v>750</v>
      </c>
      <c r="L153" s="108" t="s">
        <v>751</v>
      </c>
      <c r="M153" s="109" t="s">
        <v>994</v>
      </c>
    </row>
    <row r="154" spans="1:14" s="2" customFormat="1" ht="45" customHeight="1">
      <c r="A154" s="67" t="s">
        <v>173</v>
      </c>
      <c r="B154" s="156" t="s">
        <v>1332</v>
      </c>
      <c r="C154" s="157" t="s">
        <v>1333</v>
      </c>
      <c r="D154" s="69" t="s">
        <v>1336</v>
      </c>
      <c r="E154" s="236" t="s">
        <v>1259</v>
      </c>
      <c r="F154" s="69" t="s">
        <v>1334</v>
      </c>
      <c r="G154" s="39" t="s">
        <v>1335</v>
      </c>
      <c r="H154" s="461">
        <v>1303</v>
      </c>
      <c r="I154" s="423">
        <v>1602.69</v>
      </c>
      <c r="J154" s="158" t="s">
        <v>749</v>
      </c>
      <c r="K154" s="144" t="s">
        <v>750</v>
      </c>
      <c r="L154" s="183" t="s">
        <v>751</v>
      </c>
      <c r="M154" s="142" t="s">
        <v>752</v>
      </c>
      <c r="N154" s="1"/>
    </row>
    <row r="155" spans="1:14" s="2" customFormat="1" ht="45" customHeight="1">
      <c r="A155" s="67" t="s">
        <v>174</v>
      </c>
      <c r="B155" s="35" t="s">
        <v>1337</v>
      </c>
      <c r="C155" s="35" t="s">
        <v>1338</v>
      </c>
      <c r="D155" s="31" t="s">
        <v>774</v>
      </c>
      <c r="E155" s="73"/>
      <c r="F155" s="170" t="s">
        <v>1339</v>
      </c>
      <c r="G155" s="15" t="s">
        <v>1340</v>
      </c>
      <c r="H155" s="435">
        <v>90</v>
      </c>
      <c r="I155" s="163">
        <v>90</v>
      </c>
      <c r="J155" s="96" t="s">
        <v>749</v>
      </c>
      <c r="K155" s="107" t="s">
        <v>750</v>
      </c>
      <c r="L155" s="108" t="s">
        <v>751</v>
      </c>
      <c r="M155" s="109" t="s">
        <v>793</v>
      </c>
      <c r="N155" s="1"/>
    </row>
    <row r="156" spans="1:14" s="2" customFormat="1" ht="45" customHeight="1">
      <c r="A156" s="67" t="s">
        <v>175</v>
      </c>
      <c r="B156" s="35" t="s">
        <v>1337</v>
      </c>
      <c r="C156" s="32" t="s">
        <v>1338</v>
      </c>
      <c r="D156" s="31" t="s">
        <v>774</v>
      </c>
      <c r="E156" s="73"/>
      <c r="F156" s="89" t="s">
        <v>1339</v>
      </c>
      <c r="G156" s="15" t="s">
        <v>1340</v>
      </c>
      <c r="H156" s="435">
        <v>90</v>
      </c>
      <c r="I156" s="163">
        <v>90</v>
      </c>
      <c r="J156" s="96" t="s">
        <v>749</v>
      </c>
      <c r="K156" s="107" t="s">
        <v>750</v>
      </c>
      <c r="L156" s="108" t="s">
        <v>751</v>
      </c>
      <c r="M156" s="109" t="s">
        <v>793</v>
      </c>
    </row>
    <row r="157" spans="1:14" s="2" customFormat="1" ht="47.25" customHeight="1">
      <c r="A157" s="67" t="s">
        <v>176</v>
      </c>
      <c r="B157" s="35" t="s">
        <v>873</v>
      </c>
      <c r="C157" s="24" t="s">
        <v>1341</v>
      </c>
      <c r="D157" s="44" t="s">
        <v>875</v>
      </c>
      <c r="E157" s="73" t="s">
        <v>876</v>
      </c>
      <c r="F157" s="89" t="s">
        <v>1342</v>
      </c>
      <c r="G157" s="15" t="s">
        <v>1278</v>
      </c>
      <c r="H157" s="435">
        <v>1013.29</v>
      </c>
      <c r="I157" s="163">
        <v>1240.74</v>
      </c>
      <c r="J157" s="96" t="s">
        <v>749</v>
      </c>
      <c r="K157" s="107" t="s">
        <v>750</v>
      </c>
      <c r="L157" s="108" t="s">
        <v>751</v>
      </c>
      <c r="M157" s="109" t="s">
        <v>793</v>
      </c>
    </row>
    <row r="158" spans="1:14" s="2" customFormat="1" ht="45" customHeight="1">
      <c r="A158" s="67" t="s">
        <v>177</v>
      </c>
      <c r="B158" s="35" t="s">
        <v>1087</v>
      </c>
      <c r="C158" s="24" t="s">
        <v>1343</v>
      </c>
      <c r="D158" s="14" t="s">
        <v>1089</v>
      </c>
      <c r="E158" s="73" t="s">
        <v>1090</v>
      </c>
      <c r="F158" s="89" t="s">
        <v>1344</v>
      </c>
      <c r="G158" s="15" t="s">
        <v>1345</v>
      </c>
      <c r="H158" s="435">
        <v>967.8</v>
      </c>
      <c r="I158" s="163">
        <v>967.8</v>
      </c>
      <c r="J158" s="96" t="s">
        <v>749</v>
      </c>
      <c r="K158" s="107" t="s">
        <v>750</v>
      </c>
      <c r="L158" s="108" t="s">
        <v>751</v>
      </c>
      <c r="M158" s="108" t="s">
        <v>793</v>
      </c>
      <c r="N158" s="1"/>
    </row>
    <row r="159" spans="1:14" s="2" customFormat="1" ht="45" customHeight="1">
      <c r="A159" s="67" t="s">
        <v>178</v>
      </c>
      <c r="B159" s="35" t="s">
        <v>879</v>
      </c>
      <c r="C159" s="35" t="s">
        <v>1346</v>
      </c>
      <c r="D159" s="31" t="s">
        <v>881</v>
      </c>
      <c r="E159" s="154" t="s">
        <v>882</v>
      </c>
      <c r="F159" s="89" t="s">
        <v>1347</v>
      </c>
      <c r="G159" s="15" t="s">
        <v>1348</v>
      </c>
      <c r="H159" s="435">
        <v>224.55</v>
      </c>
      <c r="I159" s="163">
        <v>276.2</v>
      </c>
      <c r="J159" s="96" t="s">
        <v>749</v>
      </c>
      <c r="K159" s="107" t="s">
        <v>750</v>
      </c>
      <c r="L159" s="108" t="s">
        <v>751</v>
      </c>
      <c r="M159" s="109" t="s">
        <v>752</v>
      </c>
      <c r="N159" s="1"/>
    </row>
    <row r="160" spans="1:14" s="2" customFormat="1" ht="45" customHeight="1">
      <c r="A160" s="67" t="s">
        <v>179</v>
      </c>
      <c r="B160" s="24" t="s">
        <v>1221</v>
      </c>
      <c r="C160" s="24" t="s">
        <v>1349</v>
      </c>
      <c r="D160" s="14" t="s">
        <v>945</v>
      </c>
      <c r="E160" s="237" t="s">
        <v>1350</v>
      </c>
      <c r="F160" s="170" t="s">
        <v>1351</v>
      </c>
      <c r="G160" s="15" t="s">
        <v>1352</v>
      </c>
      <c r="H160" s="78">
        <v>200</v>
      </c>
      <c r="I160" s="128">
        <v>216</v>
      </c>
      <c r="J160" s="96" t="s">
        <v>901</v>
      </c>
      <c r="K160" s="107" t="s">
        <v>750</v>
      </c>
      <c r="L160" s="108" t="s">
        <v>751</v>
      </c>
      <c r="M160" s="109" t="s">
        <v>793</v>
      </c>
    </row>
    <row r="161" spans="1:14" s="1" customFormat="1" ht="45.75" customHeight="1">
      <c r="A161" s="67" t="s">
        <v>180</v>
      </c>
      <c r="B161" s="24" t="s">
        <v>1266</v>
      </c>
      <c r="C161" s="24" t="s">
        <v>1353</v>
      </c>
      <c r="D161" s="14" t="s">
        <v>1268</v>
      </c>
      <c r="E161" s="238">
        <v>43859</v>
      </c>
      <c r="F161" s="89" t="s">
        <v>1354</v>
      </c>
      <c r="G161" s="15" t="s">
        <v>1355</v>
      </c>
      <c r="H161" s="435">
        <v>900</v>
      </c>
      <c r="I161" s="163">
        <v>972</v>
      </c>
      <c r="J161" s="94" t="s">
        <v>901</v>
      </c>
      <c r="K161" s="105" t="s">
        <v>750</v>
      </c>
      <c r="L161" s="182" t="s">
        <v>751</v>
      </c>
      <c r="M161" s="106" t="s">
        <v>793</v>
      </c>
      <c r="N161" s="2"/>
    </row>
    <row r="162" spans="1:14" s="1" customFormat="1" ht="44.25" customHeight="1">
      <c r="A162" s="67" t="s">
        <v>181</v>
      </c>
      <c r="B162" s="24" t="s">
        <v>1356</v>
      </c>
      <c r="C162" s="35" t="s">
        <v>1357</v>
      </c>
      <c r="D162" s="14" t="s">
        <v>1358</v>
      </c>
      <c r="E162" s="238">
        <v>43895</v>
      </c>
      <c r="F162" s="68" t="s">
        <v>1359</v>
      </c>
      <c r="G162" s="14" t="s">
        <v>1360</v>
      </c>
      <c r="H162" s="80">
        <v>300</v>
      </c>
      <c r="I162" s="420">
        <v>369</v>
      </c>
      <c r="J162" s="95" t="s">
        <v>901</v>
      </c>
      <c r="K162" s="105" t="s">
        <v>750</v>
      </c>
      <c r="L162" s="182" t="s">
        <v>751</v>
      </c>
      <c r="M162" s="106" t="s">
        <v>793</v>
      </c>
    </row>
    <row r="163" spans="1:14" s="2" customFormat="1" ht="45" customHeight="1">
      <c r="A163" s="67" t="s">
        <v>182</v>
      </c>
      <c r="B163" s="24" t="s">
        <v>924</v>
      </c>
      <c r="C163" s="24" t="s">
        <v>1361</v>
      </c>
      <c r="D163" s="14" t="s">
        <v>1362</v>
      </c>
      <c r="E163" s="71" t="s">
        <v>1363</v>
      </c>
      <c r="F163" s="89" t="s">
        <v>1364</v>
      </c>
      <c r="G163" s="311" t="s">
        <v>1365</v>
      </c>
      <c r="H163" s="435">
        <v>1500</v>
      </c>
      <c r="I163" s="163">
        <v>1845</v>
      </c>
      <c r="J163" s="316" t="s">
        <v>763</v>
      </c>
      <c r="K163" s="317" t="s">
        <v>764</v>
      </c>
      <c r="L163" s="318" t="s">
        <v>1366</v>
      </c>
      <c r="M163" s="319" t="s">
        <v>793</v>
      </c>
      <c r="N163" s="1"/>
    </row>
    <row r="164" spans="1:14" s="2" customFormat="1" ht="45" customHeight="1">
      <c r="A164" s="67" t="s">
        <v>183</v>
      </c>
      <c r="B164" s="315" t="s">
        <v>1367</v>
      </c>
      <c r="C164" s="24" t="s">
        <v>1368</v>
      </c>
      <c r="D164" s="14" t="s">
        <v>1369</v>
      </c>
      <c r="E164" s="71" t="s">
        <v>1363</v>
      </c>
      <c r="F164" s="200" t="s">
        <v>1370</v>
      </c>
      <c r="G164" s="311" t="s">
        <v>1371</v>
      </c>
      <c r="H164" s="435">
        <v>252.85</v>
      </c>
      <c r="I164" s="163">
        <v>311</v>
      </c>
      <c r="J164" s="316" t="s">
        <v>763</v>
      </c>
      <c r="K164" s="317" t="s">
        <v>764</v>
      </c>
      <c r="L164" s="318" t="s">
        <v>1366</v>
      </c>
      <c r="M164" s="319" t="s">
        <v>793</v>
      </c>
    </row>
    <row r="165" spans="1:14" s="2" customFormat="1" ht="45" customHeight="1">
      <c r="A165" s="67" t="s">
        <v>184</v>
      </c>
      <c r="B165" s="24" t="s">
        <v>885</v>
      </c>
      <c r="C165" s="24" t="s">
        <v>1372</v>
      </c>
      <c r="D165" s="14" t="s">
        <v>887</v>
      </c>
      <c r="E165" s="238" t="s">
        <v>888</v>
      </c>
      <c r="F165" s="200" t="s">
        <v>1373</v>
      </c>
      <c r="G165" s="15" t="s">
        <v>1345</v>
      </c>
      <c r="H165" s="435">
        <v>11458.4</v>
      </c>
      <c r="I165" s="163">
        <v>11458.4</v>
      </c>
      <c r="J165" s="96" t="s">
        <v>749</v>
      </c>
      <c r="K165" s="107" t="s">
        <v>750</v>
      </c>
      <c r="L165" s="108" t="s">
        <v>751</v>
      </c>
      <c r="M165" s="109" t="s">
        <v>752</v>
      </c>
    </row>
    <row r="166" spans="1:14" s="2" customFormat="1" ht="45" customHeight="1">
      <c r="A166" s="67" t="s">
        <v>185</v>
      </c>
      <c r="B166" s="24" t="s">
        <v>1374</v>
      </c>
      <c r="C166" s="24" t="s">
        <v>1375</v>
      </c>
      <c r="D166" s="14" t="s">
        <v>774</v>
      </c>
      <c r="E166" s="238"/>
      <c r="F166" s="200" t="s">
        <v>1376</v>
      </c>
      <c r="G166" s="15" t="s">
        <v>1377</v>
      </c>
      <c r="H166" s="435">
        <v>65.040000000000006</v>
      </c>
      <c r="I166" s="163">
        <v>80</v>
      </c>
      <c r="J166" s="96" t="s">
        <v>749</v>
      </c>
      <c r="K166" s="107" t="s">
        <v>750</v>
      </c>
      <c r="L166" s="108" t="s">
        <v>751</v>
      </c>
      <c r="M166" s="109" t="s">
        <v>793</v>
      </c>
      <c r="N166" s="1"/>
    </row>
    <row r="167" spans="1:14" s="2" customFormat="1" ht="45" customHeight="1">
      <c r="A167" s="67" t="s">
        <v>186</v>
      </c>
      <c r="B167" s="24" t="s">
        <v>794</v>
      </c>
      <c r="C167" s="24" t="s">
        <v>1378</v>
      </c>
      <c r="D167" s="14" t="s">
        <v>891</v>
      </c>
      <c r="E167" s="238"/>
      <c r="F167" s="89" t="s">
        <v>1379</v>
      </c>
      <c r="G167" s="31" t="s">
        <v>1340</v>
      </c>
      <c r="H167" s="78">
        <v>238.01</v>
      </c>
      <c r="I167" s="128">
        <v>257.05</v>
      </c>
      <c r="J167" s="96" t="s">
        <v>749</v>
      </c>
      <c r="K167" s="107" t="s">
        <v>750</v>
      </c>
      <c r="L167" s="108" t="s">
        <v>751</v>
      </c>
      <c r="M167" s="109" t="s">
        <v>752</v>
      </c>
      <c r="N167" s="1"/>
    </row>
    <row r="168" spans="1:14" s="2" customFormat="1" ht="45" customHeight="1">
      <c r="A168" s="67" t="s">
        <v>187</v>
      </c>
      <c r="B168" s="43" t="s">
        <v>777</v>
      </c>
      <c r="C168" s="43" t="s">
        <v>778</v>
      </c>
      <c r="D168" s="33" t="s">
        <v>774</v>
      </c>
      <c r="E168" s="239"/>
      <c r="F168" s="208" t="s">
        <v>1380</v>
      </c>
      <c r="G168" s="33" t="s">
        <v>1335</v>
      </c>
      <c r="H168" s="464">
        <v>837</v>
      </c>
      <c r="I168" s="428">
        <v>1029.51</v>
      </c>
      <c r="J168" s="96" t="s">
        <v>749</v>
      </c>
      <c r="K168" s="107" t="s">
        <v>750</v>
      </c>
      <c r="L168" s="108" t="s">
        <v>751</v>
      </c>
      <c r="M168" s="109" t="s">
        <v>752</v>
      </c>
    </row>
    <row r="169" spans="1:14" s="2" customFormat="1" ht="45" customHeight="1">
      <c r="A169" s="67" t="s">
        <v>188</v>
      </c>
      <c r="B169" s="24" t="s">
        <v>1381</v>
      </c>
      <c r="C169" s="24" t="s">
        <v>1382</v>
      </c>
      <c r="D169" s="14" t="s">
        <v>1383</v>
      </c>
      <c r="E169" s="238" t="s">
        <v>1363</v>
      </c>
      <c r="F169" s="200" t="s">
        <v>1384</v>
      </c>
      <c r="G169" s="311" t="s">
        <v>1385</v>
      </c>
      <c r="H169" s="435">
        <v>12606</v>
      </c>
      <c r="I169" s="163">
        <v>15505.38</v>
      </c>
      <c r="J169" s="316" t="s">
        <v>1386</v>
      </c>
      <c r="K169" s="317" t="s">
        <v>764</v>
      </c>
      <c r="L169" s="318" t="s">
        <v>839</v>
      </c>
      <c r="M169" s="319" t="s">
        <v>1122</v>
      </c>
    </row>
    <row r="170" spans="1:14" s="2" customFormat="1" ht="45" customHeight="1">
      <c r="A170" s="67" t="s">
        <v>189</v>
      </c>
      <c r="B170" s="24" t="s">
        <v>1387</v>
      </c>
      <c r="C170" s="24" t="s">
        <v>1388</v>
      </c>
      <c r="D170" s="14" t="s">
        <v>1389</v>
      </c>
      <c r="E170" s="71" t="s">
        <v>1390</v>
      </c>
      <c r="F170" s="200" t="s">
        <v>1391</v>
      </c>
      <c r="G170" s="311" t="s">
        <v>1391</v>
      </c>
      <c r="H170" s="435">
        <v>314.81</v>
      </c>
      <c r="I170" s="163">
        <v>340</v>
      </c>
      <c r="J170" s="316" t="s">
        <v>763</v>
      </c>
      <c r="K170" s="317" t="s">
        <v>764</v>
      </c>
      <c r="L170" s="318" t="s">
        <v>848</v>
      </c>
      <c r="M170" s="319" t="s">
        <v>1122</v>
      </c>
      <c r="N170" s="1"/>
    </row>
    <row r="171" spans="1:14" s="2" customFormat="1" ht="45" customHeight="1">
      <c r="A171" s="67" t="s">
        <v>190</v>
      </c>
      <c r="B171" s="43" t="s">
        <v>1392</v>
      </c>
      <c r="C171" s="24" t="s">
        <v>1393</v>
      </c>
      <c r="D171" s="14" t="s">
        <v>774</v>
      </c>
      <c r="E171" s="71"/>
      <c r="F171" s="200" t="s">
        <v>762</v>
      </c>
      <c r="G171" s="15" t="s">
        <v>1355</v>
      </c>
      <c r="H171" s="435">
        <v>600</v>
      </c>
      <c r="I171" s="163">
        <v>600</v>
      </c>
      <c r="J171" s="96" t="s">
        <v>810</v>
      </c>
      <c r="K171" s="107" t="s">
        <v>750</v>
      </c>
      <c r="L171" s="108" t="s">
        <v>1394</v>
      </c>
      <c r="M171" s="109"/>
      <c r="N171" s="1"/>
    </row>
    <row r="172" spans="1:14" s="2" customFormat="1" ht="45" customHeight="1">
      <c r="A172" s="67" t="s">
        <v>191</v>
      </c>
      <c r="B172" s="24" t="s">
        <v>1117</v>
      </c>
      <c r="C172" s="24" t="s">
        <v>1395</v>
      </c>
      <c r="D172" s="14" t="s">
        <v>1396</v>
      </c>
      <c r="E172" s="147" t="s">
        <v>1400</v>
      </c>
      <c r="F172" s="200" t="s">
        <v>1397</v>
      </c>
      <c r="G172" s="15" t="s">
        <v>1311</v>
      </c>
      <c r="H172" s="435">
        <v>5000</v>
      </c>
      <c r="I172" s="163">
        <v>5400</v>
      </c>
      <c r="J172" s="96" t="s">
        <v>1049</v>
      </c>
      <c r="K172" s="107" t="s">
        <v>750</v>
      </c>
      <c r="L172" s="108" t="s">
        <v>751</v>
      </c>
      <c r="M172" s="109" t="s">
        <v>1122</v>
      </c>
    </row>
    <row r="173" spans="1:14" s="2" customFormat="1" ht="45" customHeight="1">
      <c r="A173" s="67" t="s">
        <v>192</v>
      </c>
      <c r="B173" s="24" t="s">
        <v>1105</v>
      </c>
      <c r="C173" s="315" t="s">
        <v>1398</v>
      </c>
      <c r="D173" s="31" t="s">
        <v>1399</v>
      </c>
      <c r="E173" s="135" t="s">
        <v>776</v>
      </c>
      <c r="F173" s="170" t="s">
        <v>1401</v>
      </c>
      <c r="G173" s="15" t="s">
        <v>1402</v>
      </c>
      <c r="H173" s="435">
        <v>3242</v>
      </c>
      <c r="I173" s="163">
        <v>3987.66</v>
      </c>
      <c r="J173" s="96" t="s">
        <v>1049</v>
      </c>
      <c r="K173" s="107" t="s">
        <v>750</v>
      </c>
      <c r="L173" s="108" t="s">
        <v>751</v>
      </c>
      <c r="M173" s="109" t="s">
        <v>1122</v>
      </c>
    </row>
    <row r="174" spans="1:14" s="2" customFormat="1" ht="45" customHeight="1">
      <c r="A174" s="67" t="s">
        <v>193</v>
      </c>
      <c r="B174" s="35" t="s">
        <v>1046</v>
      </c>
      <c r="C174" s="35" t="s">
        <v>1403</v>
      </c>
      <c r="D174" s="311" t="s">
        <v>1404</v>
      </c>
      <c r="E174" s="135" t="s">
        <v>1345</v>
      </c>
      <c r="F174" s="170" t="s">
        <v>1405</v>
      </c>
      <c r="G174" s="15" t="s">
        <v>1406</v>
      </c>
      <c r="H174" s="435">
        <v>6450</v>
      </c>
      <c r="I174" s="163">
        <v>7933.5</v>
      </c>
      <c r="J174" s="96" t="s">
        <v>1049</v>
      </c>
      <c r="K174" s="107" t="s">
        <v>750</v>
      </c>
      <c r="L174" s="108" t="s">
        <v>1407</v>
      </c>
      <c r="M174" s="109"/>
      <c r="N174" s="1"/>
    </row>
    <row r="175" spans="1:14" s="2" customFormat="1" ht="45" customHeight="1">
      <c r="A175" s="67" t="s">
        <v>194</v>
      </c>
      <c r="B175" s="35" t="s">
        <v>1046</v>
      </c>
      <c r="C175" s="315" t="s">
        <v>1416</v>
      </c>
      <c r="D175" s="31" t="s">
        <v>1408</v>
      </c>
      <c r="E175" s="154">
        <v>43895</v>
      </c>
      <c r="F175" s="89" t="s">
        <v>1409</v>
      </c>
      <c r="G175" s="15" t="s">
        <v>1410</v>
      </c>
      <c r="H175" s="435">
        <v>2378.0500000000002</v>
      </c>
      <c r="I175" s="163">
        <v>2925</v>
      </c>
      <c r="J175" s="96" t="s">
        <v>1049</v>
      </c>
      <c r="K175" s="107" t="s">
        <v>750</v>
      </c>
      <c r="L175" s="108" t="s">
        <v>1407</v>
      </c>
      <c r="M175" s="109"/>
      <c r="N175" s="1"/>
    </row>
    <row r="176" spans="1:14" s="2" customFormat="1" ht="45" customHeight="1">
      <c r="A176" s="67" t="s">
        <v>195</v>
      </c>
      <c r="B176" s="315" t="s">
        <v>1046</v>
      </c>
      <c r="C176" s="315" t="s">
        <v>1411</v>
      </c>
      <c r="D176" s="31" t="s">
        <v>1412</v>
      </c>
      <c r="E176" s="154">
        <v>43895</v>
      </c>
      <c r="F176" s="170" t="s">
        <v>1413</v>
      </c>
      <c r="G176" s="15" t="s">
        <v>1352</v>
      </c>
      <c r="H176" s="435">
        <v>6450</v>
      </c>
      <c r="I176" s="163">
        <v>7933.5</v>
      </c>
      <c r="J176" s="96" t="s">
        <v>1049</v>
      </c>
      <c r="K176" s="107" t="s">
        <v>750</v>
      </c>
      <c r="L176" s="108" t="s">
        <v>1414</v>
      </c>
      <c r="M176" s="109"/>
    </row>
    <row r="177" spans="1:14" s="2" customFormat="1" ht="45" customHeight="1">
      <c r="A177" s="67" t="s">
        <v>196</v>
      </c>
      <c r="B177" s="315" t="s">
        <v>1046</v>
      </c>
      <c r="C177" s="315" t="s">
        <v>1415</v>
      </c>
      <c r="D177" s="31" t="s">
        <v>1417</v>
      </c>
      <c r="E177" s="154">
        <v>43895</v>
      </c>
      <c r="F177" s="170" t="s">
        <v>1418</v>
      </c>
      <c r="G177" s="15" t="s">
        <v>1352</v>
      </c>
      <c r="H177" s="435">
        <v>2378.0500000000002</v>
      </c>
      <c r="I177" s="163">
        <v>2925</v>
      </c>
      <c r="J177" s="96" t="s">
        <v>1049</v>
      </c>
      <c r="K177" s="107" t="s">
        <v>750</v>
      </c>
      <c r="L177" s="108" t="s">
        <v>1414</v>
      </c>
      <c r="M177" s="109"/>
    </row>
    <row r="178" spans="1:14" s="2" customFormat="1" ht="50.1" customHeight="1">
      <c r="A178" s="67" t="s">
        <v>197</v>
      </c>
      <c r="B178" s="315" t="s">
        <v>1046</v>
      </c>
      <c r="C178" s="53" t="s">
        <v>1419</v>
      </c>
      <c r="D178" s="64" t="s">
        <v>1420</v>
      </c>
      <c r="E178" s="231" t="s">
        <v>1345</v>
      </c>
      <c r="F178" s="171" t="s">
        <v>1421</v>
      </c>
      <c r="G178" s="152" t="s">
        <v>1422</v>
      </c>
      <c r="H178" s="322">
        <v>10320</v>
      </c>
      <c r="I178" s="371">
        <v>12693.6</v>
      </c>
      <c r="J178" s="93" t="s">
        <v>1049</v>
      </c>
      <c r="K178" s="127" t="s">
        <v>1423</v>
      </c>
      <c r="L178" s="108" t="s">
        <v>1394</v>
      </c>
      <c r="M178" s="109"/>
      <c r="N178" s="1"/>
    </row>
    <row r="179" spans="1:14" s="2" customFormat="1" ht="45" customHeight="1">
      <c r="A179" s="67" t="s">
        <v>198</v>
      </c>
      <c r="B179" s="315" t="s">
        <v>1046</v>
      </c>
      <c r="C179" s="315" t="s">
        <v>1424</v>
      </c>
      <c r="D179" s="31" t="s">
        <v>1425</v>
      </c>
      <c r="E179" s="154">
        <v>43895</v>
      </c>
      <c r="F179" s="89" t="s">
        <v>1426</v>
      </c>
      <c r="G179" s="15" t="s">
        <v>1352</v>
      </c>
      <c r="H179" s="435">
        <v>3804</v>
      </c>
      <c r="I179" s="163">
        <v>4678.92</v>
      </c>
      <c r="J179" s="96" t="s">
        <v>1049</v>
      </c>
      <c r="K179" s="107" t="s">
        <v>750</v>
      </c>
      <c r="L179" s="108" t="s">
        <v>825</v>
      </c>
      <c r="M179" s="109"/>
      <c r="N179" s="1"/>
    </row>
    <row r="180" spans="1:14" s="2" customFormat="1" ht="55.5" customHeight="1">
      <c r="A180" s="67" t="s">
        <v>199</v>
      </c>
      <c r="B180" s="35" t="s">
        <v>1427</v>
      </c>
      <c r="C180" s="24" t="s">
        <v>1428</v>
      </c>
      <c r="D180" s="31" t="s">
        <v>1429</v>
      </c>
      <c r="E180" s="154">
        <v>43895</v>
      </c>
      <c r="F180" s="170" t="s">
        <v>941</v>
      </c>
      <c r="G180" s="15" t="s">
        <v>1430</v>
      </c>
      <c r="H180" s="435">
        <v>21580</v>
      </c>
      <c r="I180" s="163">
        <v>23306.400000000001</v>
      </c>
      <c r="J180" s="96" t="s">
        <v>1049</v>
      </c>
      <c r="K180" s="107" t="s">
        <v>750</v>
      </c>
      <c r="L180" s="108" t="s">
        <v>1431</v>
      </c>
      <c r="M180" s="109"/>
    </row>
    <row r="181" spans="1:14" s="2" customFormat="1" ht="45" customHeight="1">
      <c r="A181" s="67" t="s">
        <v>200</v>
      </c>
      <c r="B181" s="35" t="s">
        <v>794</v>
      </c>
      <c r="C181" s="24" t="s">
        <v>1432</v>
      </c>
      <c r="D181" s="31" t="s">
        <v>891</v>
      </c>
      <c r="E181" s="154"/>
      <c r="F181" s="170" t="s">
        <v>1433</v>
      </c>
      <c r="G181" s="15" t="s">
        <v>1434</v>
      </c>
      <c r="H181" s="435">
        <v>31.91</v>
      </c>
      <c r="I181" s="163">
        <v>34.46</v>
      </c>
      <c r="J181" s="96" t="s">
        <v>749</v>
      </c>
      <c r="K181" s="107" t="s">
        <v>750</v>
      </c>
      <c r="L181" s="108" t="s">
        <v>751</v>
      </c>
      <c r="M181" s="109" t="s">
        <v>793</v>
      </c>
    </row>
    <row r="182" spans="1:14" s="2" customFormat="1" ht="45" customHeight="1">
      <c r="A182" s="67" t="s">
        <v>201</v>
      </c>
      <c r="B182" s="35" t="s">
        <v>873</v>
      </c>
      <c r="C182" s="35" t="s">
        <v>1435</v>
      </c>
      <c r="D182" s="31" t="s">
        <v>875</v>
      </c>
      <c r="E182" s="154" t="s">
        <v>876</v>
      </c>
      <c r="F182" s="170" t="s">
        <v>1436</v>
      </c>
      <c r="G182" s="15" t="s">
        <v>1437</v>
      </c>
      <c r="H182" s="435">
        <v>1248.92</v>
      </c>
      <c r="I182" s="163">
        <v>1536.17</v>
      </c>
      <c r="J182" s="96" t="s">
        <v>749</v>
      </c>
      <c r="K182" s="107" t="s">
        <v>750</v>
      </c>
      <c r="L182" s="108" t="s">
        <v>751</v>
      </c>
      <c r="M182" s="109" t="s">
        <v>793</v>
      </c>
      <c r="N182" s="1"/>
    </row>
    <row r="183" spans="1:14" s="2" customFormat="1" ht="45" customHeight="1">
      <c r="A183" s="67" t="s">
        <v>202</v>
      </c>
      <c r="B183" s="52" t="s">
        <v>1201</v>
      </c>
      <c r="C183" s="52" t="s">
        <v>1202</v>
      </c>
      <c r="D183" s="54" t="s">
        <v>1203</v>
      </c>
      <c r="E183" s="61" t="s">
        <v>1283</v>
      </c>
      <c r="F183" s="89" t="s">
        <v>1438</v>
      </c>
      <c r="G183" s="314" t="s">
        <v>1439</v>
      </c>
      <c r="H183" s="78">
        <v>2505</v>
      </c>
      <c r="I183" s="128">
        <v>3081.15</v>
      </c>
      <c r="J183" s="316" t="s">
        <v>1045</v>
      </c>
      <c r="K183" s="317" t="s">
        <v>750</v>
      </c>
      <c r="L183" s="318" t="s">
        <v>751</v>
      </c>
      <c r="M183" s="318" t="s">
        <v>752</v>
      </c>
      <c r="N183" s="1"/>
    </row>
    <row r="184" spans="1:14" s="2" customFormat="1" ht="45" customHeight="1">
      <c r="A184" s="67" t="s">
        <v>203</v>
      </c>
      <c r="B184" s="35" t="s">
        <v>1440</v>
      </c>
      <c r="C184" s="326" t="s">
        <v>1441</v>
      </c>
      <c r="D184" s="14" t="s">
        <v>1442</v>
      </c>
      <c r="E184" s="154">
        <v>43886</v>
      </c>
      <c r="F184" s="89" t="s">
        <v>1443</v>
      </c>
      <c r="G184" s="15" t="s">
        <v>1444</v>
      </c>
      <c r="H184" s="435">
        <v>99</v>
      </c>
      <c r="I184" s="163">
        <v>106.92</v>
      </c>
      <c r="J184" s="96" t="s">
        <v>1445</v>
      </c>
      <c r="K184" s="107" t="s">
        <v>764</v>
      </c>
      <c r="L184" s="108" t="s">
        <v>1239</v>
      </c>
      <c r="M184" s="109" t="s">
        <v>1122</v>
      </c>
    </row>
    <row r="185" spans="1:14" s="2" customFormat="1" ht="45" customHeight="1">
      <c r="A185" s="67" t="s">
        <v>204</v>
      </c>
      <c r="B185" s="315" t="s">
        <v>897</v>
      </c>
      <c r="C185" s="24" t="s">
        <v>1446</v>
      </c>
      <c r="D185" s="14" t="s">
        <v>1100</v>
      </c>
      <c r="E185" s="147" t="s">
        <v>1101</v>
      </c>
      <c r="F185" s="89" t="s">
        <v>1447</v>
      </c>
      <c r="G185" s="314" t="s">
        <v>1255</v>
      </c>
      <c r="H185" s="78">
        <v>229</v>
      </c>
      <c r="I185" s="79">
        <v>229</v>
      </c>
      <c r="J185" s="316" t="s">
        <v>1104</v>
      </c>
      <c r="K185" s="317" t="s">
        <v>750</v>
      </c>
      <c r="L185" s="318" t="s">
        <v>751</v>
      </c>
      <c r="M185" s="319" t="s">
        <v>793</v>
      </c>
    </row>
    <row r="186" spans="1:14" s="2" customFormat="1" ht="45" customHeight="1">
      <c r="A186" s="67" t="s">
        <v>205</v>
      </c>
      <c r="B186" s="35" t="s">
        <v>1448</v>
      </c>
      <c r="C186" s="35" t="s">
        <v>1449</v>
      </c>
      <c r="D186" s="31" t="s">
        <v>1450</v>
      </c>
      <c r="E186" s="73" t="s">
        <v>985</v>
      </c>
      <c r="F186" s="170" t="s">
        <v>1250</v>
      </c>
      <c r="G186" s="15" t="s">
        <v>1439</v>
      </c>
      <c r="H186" s="435">
        <v>884.56</v>
      </c>
      <c r="I186" s="163">
        <v>1088</v>
      </c>
      <c r="J186" s="316" t="s">
        <v>1104</v>
      </c>
      <c r="K186" s="317" t="s">
        <v>750</v>
      </c>
      <c r="L186" s="318" t="s">
        <v>751</v>
      </c>
      <c r="M186" s="319" t="s">
        <v>793</v>
      </c>
      <c r="N186" s="1"/>
    </row>
    <row r="187" spans="1:14" s="2" customFormat="1" ht="38.25" customHeight="1">
      <c r="A187" s="67" t="s">
        <v>206</v>
      </c>
      <c r="B187" s="24" t="s">
        <v>893</v>
      </c>
      <c r="C187" s="36" t="s">
        <v>894</v>
      </c>
      <c r="D187" s="14" t="s">
        <v>774</v>
      </c>
      <c r="E187" s="73"/>
      <c r="F187" s="209" t="s">
        <v>1451</v>
      </c>
      <c r="G187" s="15" t="s">
        <v>1452</v>
      </c>
      <c r="H187" s="435">
        <v>454.51</v>
      </c>
      <c r="I187" s="163">
        <v>559.04999999999995</v>
      </c>
      <c r="J187" s="96" t="s">
        <v>749</v>
      </c>
      <c r="K187" s="107" t="s">
        <v>750</v>
      </c>
      <c r="L187" s="108" t="s">
        <v>751</v>
      </c>
      <c r="M187" s="109" t="s">
        <v>752</v>
      </c>
      <c r="N187" s="1"/>
    </row>
    <row r="188" spans="1:14" s="2" customFormat="1" ht="40.5" customHeight="1">
      <c r="A188" s="67" t="s">
        <v>207</v>
      </c>
      <c r="B188" s="156" t="s">
        <v>1453</v>
      </c>
      <c r="C188" s="159" t="s">
        <v>1454</v>
      </c>
      <c r="D188" s="33" t="s">
        <v>1455</v>
      </c>
      <c r="E188" s="236" t="s">
        <v>1456</v>
      </c>
      <c r="F188" s="210" t="s">
        <v>1457</v>
      </c>
      <c r="G188" s="39" t="s">
        <v>1458</v>
      </c>
      <c r="H188" s="461">
        <v>683.5</v>
      </c>
      <c r="I188" s="423">
        <v>840.71</v>
      </c>
      <c r="J188" s="97" t="s">
        <v>763</v>
      </c>
      <c r="K188" s="144" t="s">
        <v>764</v>
      </c>
      <c r="L188" s="183" t="s">
        <v>825</v>
      </c>
      <c r="M188" s="142" t="s">
        <v>1122</v>
      </c>
    </row>
    <row r="189" spans="1:14" s="2" customFormat="1" ht="45" customHeight="1">
      <c r="A189" s="67" t="s">
        <v>208</v>
      </c>
      <c r="B189" s="35" t="s">
        <v>1459</v>
      </c>
      <c r="C189" s="36" t="s">
        <v>1460</v>
      </c>
      <c r="D189" s="31" t="s">
        <v>774</v>
      </c>
      <c r="E189" s="73"/>
      <c r="F189" s="170" t="s">
        <v>1461</v>
      </c>
      <c r="G189" s="15" t="s">
        <v>1402</v>
      </c>
      <c r="H189" s="435">
        <v>108.94</v>
      </c>
      <c r="I189" s="163">
        <v>134</v>
      </c>
      <c r="J189" s="96" t="s">
        <v>1331</v>
      </c>
      <c r="K189" s="107" t="s">
        <v>750</v>
      </c>
      <c r="L189" s="108" t="s">
        <v>751</v>
      </c>
      <c r="M189" s="109" t="s">
        <v>994</v>
      </c>
    </row>
    <row r="190" spans="1:14" s="2" customFormat="1" ht="45" customHeight="1">
      <c r="A190" s="67" t="s">
        <v>209</v>
      </c>
      <c r="B190" s="35" t="s">
        <v>1046</v>
      </c>
      <c r="C190" s="35" t="s">
        <v>1462</v>
      </c>
      <c r="D190" s="31" t="s">
        <v>1463</v>
      </c>
      <c r="E190" s="154">
        <v>43895</v>
      </c>
      <c r="F190" s="170" t="s">
        <v>1464</v>
      </c>
      <c r="G190" s="15" t="s">
        <v>1430</v>
      </c>
      <c r="H190" s="435">
        <v>7740</v>
      </c>
      <c r="I190" s="163">
        <v>9520.2000000000007</v>
      </c>
      <c r="J190" s="96" t="s">
        <v>1049</v>
      </c>
      <c r="K190" s="107" t="s">
        <v>1423</v>
      </c>
      <c r="L190" s="108" t="s">
        <v>1465</v>
      </c>
      <c r="M190" s="109"/>
      <c r="N190" s="1"/>
    </row>
    <row r="191" spans="1:14" s="2" customFormat="1" ht="48.75" customHeight="1">
      <c r="A191" s="67" t="s">
        <v>210</v>
      </c>
      <c r="B191" s="35" t="s">
        <v>1046</v>
      </c>
      <c r="C191" s="315" t="s">
        <v>1466</v>
      </c>
      <c r="D191" s="314" t="s">
        <v>1468</v>
      </c>
      <c r="E191" s="154">
        <v>43895</v>
      </c>
      <c r="F191" s="170" t="s">
        <v>1469</v>
      </c>
      <c r="G191" s="311" t="s">
        <v>1467</v>
      </c>
      <c r="H191" s="435">
        <v>2853.66</v>
      </c>
      <c r="I191" s="163">
        <v>3510</v>
      </c>
      <c r="J191" s="96" t="s">
        <v>1049</v>
      </c>
      <c r="K191" s="107" t="s">
        <v>1423</v>
      </c>
      <c r="L191" s="108" t="s">
        <v>1465</v>
      </c>
      <c r="M191" s="109"/>
      <c r="N191" s="1"/>
    </row>
    <row r="192" spans="1:14" s="2" customFormat="1" ht="45" customHeight="1">
      <c r="A192" s="67" t="s">
        <v>211</v>
      </c>
      <c r="B192" s="24" t="s">
        <v>1470</v>
      </c>
      <c r="C192" s="24" t="s">
        <v>1471</v>
      </c>
      <c r="D192" s="31" t="s">
        <v>774</v>
      </c>
      <c r="E192" s="73"/>
      <c r="F192" s="170" t="s">
        <v>1472</v>
      </c>
      <c r="G192" s="15" t="s">
        <v>1473</v>
      </c>
      <c r="H192" s="435">
        <v>185.12</v>
      </c>
      <c r="I192" s="163">
        <v>212.7</v>
      </c>
      <c r="J192" s="96" t="s">
        <v>749</v>
      </c>
      <c r="K192" s="107" t="s">
        <v>750</v>
      </c>
      <c r="L192" s="108" t="s">
        <v>751</v>
      </c>
      <c r="M192" s="109" t="s">
        <v>752</v>
      </c>
    </row>
    <row r="193" spans="1:14" s="2" customFormat="1" ht="45" customHeight="1">
      <c r="A193" s="67" t="s">
        <v>212</v>
      </c>
      <c r="B193" s="35" t="s">
        <v>873</v>
      </c>
      <c r="C193" s="35" t="s">
        <v>1474</v>
      </c>
      <c r="D193" s="15" t="s">
        <v>875</v>
      </c>
      <c r="E193" s="73" t="s">
        <v>876</v>
      </c>
      <c r="F193" s="170" t="s">
        <v>1475</v>
      </c>
      <c r="G193" s="15" t="s">
        <v>1476</v>
      </c>
      <c r="H193" s="435">
        <v>872.48</v>
      </c>
      <c r="I193" s="163">
        <v>1073.1500000000001</v>
      </c>
      <c r="J193" s="96" t="s">
        <v>749</v>
      </c>
      <c r="K193" s="107" t="s">
        <v>750</v>
      </c>
      <c r="L193" s="108" t="s">
        <v>751</v>
      </c>
      <c r="M193" s="109" t="s">
        <v>793</v>
      </c>
    </row>
    <row r="194" spans="1:14" s="2" customFormat="1" ht="45" customHeight="1">
      <c r="A194" s="67" t="s">
        <v>213</v>
      </c>
      <c r="B194" s="24" t="s">
        <v>1485</v>
      </c>
      <c r="C194" s="24" t="s">
        <v>1486</v>
      </c>
      <c r="D194" s="14" t="s">
        <v>774</v>
      </c>
      <c r="E194" s="73"/>
      <c r="F194" s="68" t="s">
        <v>1488</v>
      </c>
      <c r="G194" s="14" t="s">
        <v>1489</v>
      </c>
      <c r="H194" s="80">
        <v>2000</v>
      </c>
      <c r="I194" s="420">
        <v>2460</v>
      </c>
      <c r="J194" s="96" t="s">
        <v>749</v>
      </c>
      <c r="K194" s="107" t="s">
        <v>750</v>
      </c>
      <c r="L194" s="108" t="s">
        <v>751</v>
      </c>
      <c r="M194" s="109" t="s">
        <v>793</v>
      </c>
      <c r="N194" s="1"/>
    </row>
    <row r="195" spans="1:14" s="2" customFormat="1" ht="45" customHeight="1">
      <c r="A195" s="67" t="s">
        <v>214</v>
      </c>
      <c r="B195" s="35" t="s">
        <v>1485</v>
      </c>
      <c r="C195" s="35" t="s">
        <v>1487</v>
      </c>
      <c r="D195" s="15" t="s">
        <v>774</v>
      </c>
      <c r="E195" s="73"/>
      <c r="F195" s="89" t="s">
        <v>1490</v>
      </c>
      <c r="G195" s="15" t="s">
        <v>1489</v>
      </c>
      <c r="H195" s="435">
        <v>2000</v>
      </c>
      <c r="I195" s="163">
        <v>2460</v>
      </c>
      <c r="J195" s="96" t="s">
        <v>749</v>
      </c>
      <c r="K195" s="107" t="s">
        <v>750</v>
      </c>
      <c r="L195" s="108" t="s">
        <v>751</v>
      </c>
      <c r="M195" s="109" t="s">
        <v>793</v>
      </c>
      <c r="N195" s="1"/>
    </row>
    <row r="196" spans="1:14" s="2" customFormat="1" ht="49.5" customHeight="1">
      <c r="A196" s="67" t="s">
        <v>215</v>
      </c>
      <c r="B196" s="35" t="s">
        <v>1485</v>
      </c>
      <c r="C196" s="35" t="s">
        <v>1691</v>
      </c>
      <c r="D196" s="31" t="s">
        <v>774</v>
      </c>
      <c r="E196" s="73"/>
      <c r="F196" s="89" t="s">
        <v>1491</v>
      </c>
      <c r="G196" s="15" t="s">
        <v>1335</v>
      </c>
      <c r="H196" s="435">
        <v>2000</v>
      </c>
      <c r="I196" s="163">
        <v>2460</v>
      </c>
      <c r="J196" s="96" t="s">
        <v>749</v>
      </c>
      <c r="K196" s="107" t="s">
        <v>750</v>
      </c>
      <c r="L196" s="108" t="s">
        <v>751</v>
      </c>
      <c r="M196" s="109" t="s">
        <v>793</v>
      </c>
    </row>
    <row r="197" spans="1:14" s="2" customFormat="1" ht="45" customHeight="1">
      <c r="A197" s="67" t="s">
        <v>216</v>
      </c>
      <c r="B197" s="315" t="s">
        <v>1479</v>
      </c>
      <c r="C197" s="315" t="s">
        <v>1477</v>
      </c>
      <c r="D197" s="14" t="s">
        <v>1100</v>
      </c>
      <c r="E197" s="147" t="s">
        <v>1101</v>
      </c>
      <c r="F197" s="89" t="s">
        <v>1478</v>
      </c>
      <c r="G197" s="311" t="s">
        <v>1285</v>
      </c>
      <c r="H197" s="435">
        <v>1100</v>
      </c>
      <c r="I197" s="163">
        <v>1188</v>
      </c>
      <c r="J197" s="316" t="s">
        <v>1104</v>
      </c>
      <c r="K197" s="317" t="s">
        <v>750</v>
      </c>
      <c r="L197" s="318" t="s">
        <v>751</v>
      </c>
      <c r="M197" s="319" t="s">
        <v>793</v>
      </c>
    </row>
    <row r="198" spans="1:14" s="2" customFormat="1" ht="45" customHeight="1">
      <c r="A198" s="67" t="s">
        <v>217</v>
      </c>
      <c r="B198" s="35" t="s">
        <v>1480</v>
      </c>
      <c r="C198" s="35" t="s">
        <v>1481</v>
      </c>
      <c r="D198" s="31" t="s">
        <v>1482</v>
      </c>
      <c r="E198" s="73" t="s">
        <v>1444</v>
      </c>
      <c r="F198" s="170" t="s">
        <v>1483</v>
      </c>
      <c r="G198" s="15" t="s">
        <v>1484</v>
      </c>
      <c r="H198" s="435">
        <v>1569.11</v>
      </c>
      <c r="I198" s="163">
        <v>1930</v>
      </c>
      <c r="J198" s="96" t="s">
        <v>763</v>
      </c>
      <c r="K198" s="107" t="s">
        <v>764</v>
      </c>
      <c r="L198" s="108" t="s">
        <v>1233</v>
      </c>
      <c r="M198" s="109" t="s">
        <v>793</v>
      </c>
      <c r="N198" s="1"/>
    </row>
    <row r="199" spans="1:14" s="2" customFormat="1" ht="45" customHeight="1">
      <c r="A199" s="67" t="s">
        <v>218</v>
      </c>
      <c r="B199" s="35" t="s">
        <v>1492</v>
      </c>
      <c r="C199" s="35" t="s">
        <v>1493</v>
      </c>
      <c r="D199" s="15" t="s">
        <v>774</v>
      </c>
      <c r="E199" s="73"/>
      <c r="F199" s="89" t="s">
        <v>1498</v>
      </c>
      <c r="G199" s="15" t="s">
        <v>1499</v>
      </c>
      <c r="H199" s="435">
        <v>69.11</v>
      </c>
      <c r="I199" s="163">
        <v>85</v>
      </c>
      <c r="J199" s="96" t="s">
        <v>749</v>
      </c>
      <c r="K199" s="107" t="s">
        <v>750</v>
      </c>
      <c r="L199" s="108" t="s">
        <v>751</v>
      </c>
      <c r="M199" s="109" t="s">
        <v>793</v>
      </c>
      <c r="N199" s="1"/>
    </row>
    <row r="200" spans="1:14" s="2" customFormat="1" ht="49.5" customHeight="1">
      <c r="A200" s="67" t="s">
        <v>741</v>
      </c>
      <c r="B200" s="35" t="s">
        <v>1494</v>
      </c>
      <c r="C200" s="35" t="s">
        <v>1495</v>
      </c>
      <c r="D200" s="31" t="s">
        <v>774</v>
      </c>
      <c r="E200" s="233"/>
      <c r="F200" s="89" t="s">
        <v>1500</v>
      </c>
      <c r="G200" s="15" t="s">
        <v>1499</v>
      </c>
      <c r="H200" s="435">
        <v>800</v>
      </c>
      <c r="I200" s="163">
        <v>984</v>
      </c>
      <c r="J200" s="96" t="s">
        <v>749</v>
      </c>
      <c r="K200" s="107" t="s">
        <v>750</v>
      </c>
      <c r="L200" s="108" t="s">
        <v>751</v>
      </c>
      <c r="M200" s="109" t="s">
        <v>793</v>
      </c>
    </row>
    <row r="201" spans="1:14" s="2" customFormat="1" ht="51.75" customHeight="1">
      <c r="A201" s="67" t="s">
        <v>219</v>
      </c>
      <c r="B201" s="35" t="s">
        <v>1496</v>
      </c>
      <c r="C201" s="35" t="s">
        <v>1497</v>
      </c>
      <c r="D201" s="31" t="s">
        <v>774</v>
      </c>
      <c r="E201" s="233"/>
      <c r="F201" s="89" t="s">
        <v>1501</v>
      </c>
      <c r="G201" s="31" t="s">
        <v>1502</v>
      </c>
      <c r="H201" s="78">
        <v>973.31</v>
      </c>
      <c r="I201" s="128">
        <v>1099.95</v>
      </c>
      <c r="J201" s="95" t="s">
        <v>749</v>
      </c>
      <c r="K201" s="107" t="s">
        <v>750</v>
      </c>
      <c r="L201" s="108" t="s">
        <v>751</v>
      </c>
      <c r="M201" s="109" t="s">
        <v>793</v>
      </c>
    </row>
    <row r="202" spans="1:14" s="2" customFormat="1" ht="71.25" customHeight="1">
      <c r="A202" s="67" t="s">
        <v>220</v>
      </c>
      <c r="B202" s="52" t="s">
        <v>857</v>
      </c>
      <c r="C202" s="52" t="s">
        <v>858</v>
      </c>
      <c r="D202" s="54" t="s">
        <v>769</v>
      </c>
      <c r="E202" s="73"/>
      <c r="F202" s="89" t="s">
        <v>1503</v>
      </c>
      <c r="G202" s="311" t="s">
        <v>1504</v>
      </c>
      <c r="H202" s="435">
        <v>36.57</v>
      </c>
      <c r="I202" s="163">
        <v>39.5</v>
      </c>
      <c r="J202" s="316" t="s">
        <v>861</v>
      </c>
      <c r="K202" s="317" t="s">
        <v>750</v>
      </c>
      <c r="L202" s="318" t="s">
        <v>751</v>
      </c>
      <c r="M202" s="319" t="s">
        <v>994</v>
      </c>
      <c r="N202" s="1"/>
    </row>
    <row r="203" spans="1:14" s="2" customFormat="1" ht="60" customHeight="1">
      <c r="A203" s="67" t="s">
        <v>221</v>
      </c>
      <c r="B203" s="315" t="s">
        <v>1506</v>
      </c>
      <c r="C203" s="315" t="s">
        <v>1507</v>
      </c>
      <c r="D203" s="14" t="s">
        <v>1100</v>
      </c>
      <c r="E203" s="147" t="s">
        <v>1101</v>
      </c>
      <c r="F203" s="89" t="s">
        <v>1505</v>
      </c>
      <c r="G203" s="311" t="s">
        <v>1508</v>
      </c>
      <c r="H203" s="435">
        <v>178.84</v>
      </c>
      <c r="I203" s="163">
        <v>219.97</v>
      </c>
      <c r="J203" s="316" t="s">
        <v>1104</v>
      </c>
      <c r="K203" s="317" t="s">
        <v>750</v>
      </c>
      <c r="L203" s="318" t="s">
        <v>751</v>
      </c>
      <c r="M203" s="319" t="s">
        <v>793</v>
      </c>
      <c r="N203" s="1"/>
    </row>
    <row r="204" spans="1:14" s="2" customFormat="1" ht="45" customHeight="1">
      <c r="A204" s="67" t="s">
        <v>222</v>
      </c>
      <c r="B204" s="35" t="s">
        <v>1509</v>
      </c>
      <c r="C204" s="35" t="s">
        <v>1510</v>
      </c>
      <c r="D204" s="15" t="s">
        <v>774</v>
      </c>
      <c r="E204" s="154"/>
      <c r="F204" s="170" t="s">
        <v>1511</v>
      </c>
      <c r="G204" s="15" t="s">
        <v>1502</v>
      </c>
      <c r="H204" s="435">
        <v>3950</v>
      </c>
      <c r="I204" s="163">
        <v>4858.5</v>
      </c>
      <c r="J204" s="96" t="s">
        <v>749</v>
      </c>
      <c r="K204" s="107" t="s">
        <v>750</v>
      </c>
      <c r="L204" s="108" t="s">
        <v>751</v>
      </c>
      <c r="M204" s="109" t="s">
        <v>793</v>
      </c>
    </row>
    <row r="205" spans="1:14" s="2" customFormat="1" ht="45" customHeight="1">
      <c r="A205" s="67" t="s">
        <v>223</v>
      </c>
      <c r="B205" s="35" t="s">
        <v>943</v>
      </c>
      <c r="C205" s="35" t="s">
        <v>1512</v>
      </c>
      <c r="D205" s="31" t="s">
        <v>945</v>
      </c>
      <c r="E205" s="241" t="s">
        <v>776</v>
      </c>
      <c r="F205" s="89" t="s">
        <v>1513</v>
      </c>
      <c r="G205" s="15" t="s">
        <v>1514</v>
      </c>
      <c r="H205" s="435">
        <v>3252.03</v>
      </c>
      <c r="I205" s="163">
        <v>4000</v>
      </c>
      <c r="J205" s="96" t="s">
        <v>749</v>
      </c>
      <c r="K205" s="107" t="s">
        <v>750</v>
      </c>
      <c r="L205" s="108" t="s">
        <v>751</v>
      </c>
      <c r="M205" s="109" t="s">
        <v>793</v>
      </c>
    </row>
    <row r="206" spans="1:14" s="2" customFormat="1" ht="45" customHeight="1">
      <c r="A206" s="67" t="s">
        <v>224</v>
      </c>
      <c r="B206" s="35" t="s">
        <v>1266</v>
      </c>
      <c r="C206" s="36" t="s">
        <v>1267</v>
      </c>
      <c r="D206" s="31" t="s">
        <v>1268</v>
      </c>
      <c r="E206" s="154">
        <v>43859</v>
      </c>
      <c r="F206" s="170" t="s">
        <v>1515</v>
      </c>
      <c r="G206" s="15" t="s">
        <v>1516</v>
      </c>
      <c r="H206" s="435">
        <v>721.3</v>
      </c>
      <c r="I206" s="163">
        <v>779</v>
      </c>
      <c r="J206" s="96" t="s">
        <v>901</v>
      </c>
      <c r="K206" s="107" t="s">
        <v>750</v>
      </c>
      <c r="L206" s="108" t="s">
        <v>751</v>
      </c>
      <c r="M206" s="109" t="s">
        <v>793</v>
      </c>
      <c r="N206" s="1"/>
    </row>
    <row r="207" spans="1:14" s="2" customFormat="1" ht="45" customHeight="1">
      <c r="A207" s="67" t="s">
        <v>225</v>
      </c>
      <c r="B207" s="35" t="s">
        <v>1517</v>
      </c>
      <c r="C207" s="35" t="s">
        <v>1518</v>
      </c>
      <c r="D207" s="31" t="s">
        <v>1519</v>
      </c>
      <c r="E207" s="222" t="s">
        <v>1473</v>
      </c>
      <c r="F207" s="89" t="s">
        <v>1520</v>
      </c>
      <c r="G207" s="15" t="s">
        <v>1516</v>
      </c>
      <c r="H207" s="435">
        <v>3500</v>
      </c>
      <c r="I207" s="163">
        <v>4305</v>
      </c>
      <c r="J207" s="96" t="s">
        <v>1049</v>
      </c>
      <c r="K207" s="107" t="s">
        <v>750</v>
      </c>
      <c r="L207" s="108" t="s">
        <v>1414</v>
      </c>
      <c r="M207" s="109"/>
      <c r="N207" s="1"/>
    </row>
    <row r="208" spans="1:14" s="2" customFormat="1" ht="45" customHeight="1">
      <c r="A208" s="67" t="s">
        <v>226</v>
      </c>
      <c r="B208" s="35" t="s">
        <v>1509</v>
      </c>
      <c r="C208" s="35" t="s">
        <v>1521</v>
      </c>
      <c r="D208" s="31" t="s">
        <v>774</v>
      </c>
      <c r="E208" s="73"/>
      <c r="F208" s="89" t="s">
        <v>1522</v>
      </c>
      <c r="G208" s="15" t="s">
        <v>1523</v>
      </c>
      <c r="H208" s="435">
        <v>3950</v>
      </c>
      <c r="I208" s="163">
        <v>4858.5</v>
      </c>
      <c r="J208" s="96" t="s">
        <v>749</v>
      </c>
      <c r="K208" s="107" t="s">
        <v>750</v>
      </c>
      <c r="L208" s="108" t="s">
        <v>751</v>
      </c>
      <c r="M208" s="109" t="s">
        <v>793</v>
      </c>
    </row>
    <row r="209" spans="1:14" s="2" customFormat="1" ht="45" customHeight="1">
      <c r="A209" s="67" t="s">
        <v>227</v>
      </c>
      <c r="B209" s="35" t="s">
        <v>753</v>
      </c>
      <c r="C209" s="35" t="s">
        <v>1524</v>
      </c>
      <c r="D209" s="31" t="s">
        <v>754</v>
      </c>
      <c r="E209" s="73" t="s">
        <v>755</v>
      </c>
      <c r="F209" s="205" t="s">
        <v>1525</v>
      </c>
      <c r="G209" s="21" t="s">
        <v>1526</v>
      </c>
      <c r="H209" s="435">
        <v>507.8</v>
      </c>
      <c r="I209" s="163">
        <v>624.6</v>
      </c>
      <c r="J209" s="96" t="s">
        <v>749</v>
      </c>
      <c r="K209" s="107" t="s">
        <v>750</v>
      </c>
      <c r="L209" s="108" t="s">
        <v>751</v>
      </c>
      <c r="M209" s="109" t="s">
        <v>793</v>
      </c>
    </row>
    <row r="210" spans="1:14" s="2" customFormat="1" ht="45" customHeight="1">
      <c r="A210" s="67" t="s">
        <v>228</v>
      </c>
      <c r="B210" s="35" t="s">
        <v>777</v>
      </c>
      <c r="C210" s="35" t="s">
        <v>778</v>
      </c>
      <c r="D210" s="31" t="s">
        <v>774</v>
      </c>
      <c r="E210" s="73"/>
      <c r="F210" s="89" t="s">
        <v>1527</v>
      </c>
      <c r="G210" s="15" t="s">
        <v>1528</v>
      </c>
      <c r="H210" s="435">
        <v>555.99</v>
      </c>
      <c r="I210" s="163">
        <v>683.87</v>
      </c>
      <c r="J210" s="96" t="s">
        <v>749</v>
      </c>
      <c r="K210" s="107" t="s">
        <v>750</v>
      </c>
      <c r="L210" s="108" t="s">
        <v>751</v>
      </c>
      <c r="M210" s="109" t="s">
        <v>752</v>
      </c>
      <c r="N210" s="1"/>
    </row>
    <row r="211" spans="1:14" s="2" customFormat="1" ht="45" customHeight="1">
      <c r="A211" s="67" t="s">
        <v>229</v>
      </c>
      <c r="B211" s="35" t="s">
        <v>870</v>
      </c>
      <c r="C211" s="35" t="s">
        <v>871</v>
      </c>
      <c r="D211" s="31" t="s">
        <v>774</v>
      </c>
      <c r="E211" s="73"/>
      <c r="F211" s="89" t="s">
        <v>1529</v>
      </c>
      <c r="G211" s="15" t="s">
        <v>1530</v>
      </c>
      <c r="H211" s="435">
        <v>121.95</v>
      </c>
      <c r="I211" s="163">
        <v>150</v>
      </c>
      <c r="J211" s="96" t="s">
        <v>749</v>
      </c>
      <c r="K211" s="107" t="s">
        <v>750</v>
      </c>
      <c r="L211" s="108" t="s">
        <v>751</v>
      </c>
      <c r="M211" s="109" t="s">
        <v>793</v>
      </c>
      <c r="N211" s="1"/>
    </row>
    <row r="212" spans="1:14" s="2" customFormat="1" ht="51.75" customHeight="1">
      <c r="A212" s="67" t="s">
        <v>230</v>
      </c>
      <c r="B212" s="43" t="s">
        <v>1031</v>
      </c>
      <c r="C212" s="35" t="s">
        <v>1531</v>
      </c>
      <c r="D212" s="31" t="s">
        <v>1033</v>
      </c>
      <c r="E212" s="154">
        <v>39492</v>
      </c>
      <c r="F212" s="170" t="s">
        <v>1532</v>
      </c>
      <c r="G212" s="15" t="s">
        <v>1533</v>
      </c>
      <c r="H212" s="435">
        <v>152.88</v>
      </c>
      <c r="I212" s="163">
        <v>165.11</v>
      </c>
      <c r="J212" s="96" t="s">
        <v>901</v>
      </c>
      <c r="K212" s="107" t="s">
        <v>750</v>
      </c>
      <c r="L212" s="108" t="s">
        <v>829</v>
      </c>
      <c r="M212" s="109" t="s">
        <v>752</v>
      </c>
    </row>
    <row r="213" spans="1:14" s="2" customFormat="1" ht="45" customHeight="1">
      <c r="A213" s="139" t="s">
        <v>231</v>
      </c>
      <c r="B213" s="52" t="s">
        <v>1534</v>
      </c>
      <c r="C213" s="52" t="s">
        <v>1535</v>
      </c>
      <c r="D213" s="160" t="s">
        <v>774</v>
      </c>
      <c r="E213" s="242"/>
      <c r="F213" s="197" t="s">
        <v>1536</v>
      </c>
      <c r="G213" s="115" t="s">
        <v>1537</v>
      </c>
      <c r="H213" s="429">
        <v>20</v>
      </c>
      <c r="I213" s="429">
        <v>24.6</v>
      </c>
      <c r="J213" s="99" t="s">
        <v>749</v>
      </c>
      <c r="K213" s="107" t="s">
        <v>750</v>
      </c>
      <c r="L213" s="108" t="s">
        <v>751</v>
      </c>
      <c r="M213" s="109" t="s">
        <v>793</v>
      </c>
    </row>
    <row r="214" spans="1:14" s="2" customFormat="1" ht="45" customHeight="1">
      <c r="A214" s="67" t="s">
        <v>232</v>
      </c>
      <c r="B214" s="24" t="s">
        <v>1538</v>
      </c>
      <c r="C214" s="24" t="s">
        <v>778</v>
      </c>
      <c r="D214" s="90" t="s">
        <v>774</v>
      </c>
      <c r="E214" s="73"/>
      <c r="F214" s="68" t="s">
        <v>1539</v>
      </c>
      <c r="G214" s="31" t="s">
        <v>1540</v>
      </c>
      <c r="H214" s="80">
        <v>102.54</v>
      </c>
      <c r="I214" s="420">
        <v>123</v>
      </c>
      <c r="J214" s="96" t="s">
        <v>749</v>
      </c>
      <c r="K214" s="107" t="s">
        <v>750</v>
      </c>
      <c r="L214" s="108" t="s">
        <v>751</v>
      </c>
      <c r="M214" s="109" t="s">
        <v>752</v>
      </c>
      <c r="N214" s="1"/>
    </row>
    <row r="215" spans="1:14" s="2" customFormat="1" ht="45" customHeight="1">
      <c r="A215" s="67" t="s">
        <v>233</v>
      </c>
      <c r="B215" s="24" t="s">
        <v>1470</v>
      </c>
      <c r="C215" s="24" t="s">
        <v>1541</v>
      </c>
      <c r="D215" s="14" t="s">
        <v>774</v>
      </c>
      <c r="E215" s="71"/>
      <c r="F215" s="211" t="s">
        <v>1542</v>
      </c>
      <c r="G215" s="31" t="s">
        <v>1537</v>
      </c>
      <c r="H215" s="78">
        <v>462.96</v>
      </c>
      <c r="I215" s="78">
        <v>500</v>
      </c>
      <c r="J215" s="96" t="s">
        <v>749</v>
      </c>
      <c r="K215" s="107" t="s">
        <v>750</v>
      </c>
      <c r="L215" s="108" t="s">
        <v>751</v>
      </c>
      <c r="M215" s="109" t="s">
        <v>793</v>
      </c>
      <c r="N215" s="1"/>
    </row>
    <row r="216" spans="1:14" s="2" customFormat="1" ht="45" customHeight="1">
      <c r="A216" s="67" t="s">
        <v>234</v>
      </c>
      <c r="B216" s="24" t="s">
        <v>1036</v>
      </c>
      <c r="C216" s="24" t="s">
        <v>1543</v>
      </c>
      <c r="D216" s="14" t="s">
        <v>1544</v>
      </c>
      <c r="E216" s="154">
        <v>43830</v>
      </c>
      <c r="F216" s="89" t="s">
        <v>1545</v>
      </c>
      <c r="G216" s="15" t="s">
        <v>1546</v>
      </c>
      <c r="H216" s="435">
        <v>4027.5</v>
      </c>
      <c r="I216" s="163">
        <v>4027.5</v>
      </c>
      <c r="J216" s="96" t="s">
        <v>901</v>
      </c>
      <c r="K216" s="107" t="s">
        <v>750</v>
      </c>
      <c r="L216" s="108" t="s">
        <v>751</v>
      </c>
      <c r="M216" s="109" t="s">
        <v>793</v>
      </c>
    </row>
    <row r="217" spans="1:14" s="2" customFormat="1" ht="45" customHeight="1">
      <c r="A217" s="67" t="s">
        <v>235</v>
      </c>
      <c r="B217" s="35" t="s">
        <v>1046</v>
      </c>
      <c r="C217" s="35" t="s">
        <v>1547</v>
      </c>
      <c r="D217" s="31" t="s">
        <v>1548</v>
      </c>
      <c r="E217" s="135" t="s">
        <v>1473</v>
      </c>
      <c r="F217" s="89" t="s">
        <v>1549</v>
      </c>
      <c r="G217" s="15" t="s">
        <v>1546</v>
      </c>
      <c r="H217" s="435">
        <v>5160</v>
      </c>
      <c r="I217" s="163">
        <v>6346.8</v>
      </c>
      <c r="J217" s="96" t="s">
        <v>1049</v>
      </c>
      <c r="K217" s="107" t="s">
        <v>750</v>
      </c>
      <c r="L217" s="108" t="s">
        <v>1550</v>
      </c>
      <c r="M217" s="109"/>
    </row>
    <row r="218" spans="1:14" s="2" customFormat="1" ht="72" customHeight="1">
      <c r="A218" s="67" t="s">
        <v>236</v>
      </c>
      <c r="B218" s="315" t="s">
        <v>1046</v>
      </c>
      <c r="C218" s="53" t="s">
        <v>1551</v>
      </c>
      <c r="D218" s="64" t="s">
        <v>1552</v>
      </c>
      <c r="E218" s="135" t="s">
        <v>1473</v>
      </c>
      <c r="F218" s="89" t="s">
        <v>1553</v>
      </c>
      <c r="G218" s="311" t="s">
        <v>1546</v>
      </c>
      <c r="H218" s="465">
        <v>1902.44</v>
      </c>
      <c r="I218" s="371">
        <v>2340</v>
      </c>
      <c r="J218" s="93" t="s">
        <v>1049</v>
      </c>
      <c r="K218" s="107" t="s">
        <v>750</v>
      </c>
      <c r="L218" s="108" t="s">
        <v>1550</v>
      </c>
      <c r="M218" s="109"/>
      <c r="N218" s="1"/>
    </row>
    <row r="219" spans="1:14" s="2" customFormat="1" ht="45" customHeight="1">
      <c r="A219" s="67" t="s">
        <v>237</v>
      </c>
      <c r="B219" s="315" t="s">
        <v>1046</v>
      </c>
      <c r="C219" s="35" t="s">
        <v>1554</v>
      </c>
      <c r="D219" s="31" t="s">
        <v>1555</v>
      </c>
      <c r="E219" s="135" t="s">
        <v>1526</v>
      </c>
      <c r="F219" s="89" t="s">
        <v>1556</v>
      </c>
      <c r="G219" s="311" t="s">
        <v>1546</v>
      </c>
      <c r="H219" s="435">
        <v>5160</v>
      </c>
      <c r="I219" s="163">
        <v>6346.8</v>
      </c>
      <c r="J219" s="95" t="s">
        <v>1049</v>
      </c>
      <c r="K219" s="107" t="s">
        <v>1557</v>
      </c>
      <c r="L219" s="108" t="s">
        <v>1558</v>
      </c>
      <c r="M219" s="109"/>
      <c r="N219" s="1"/>
    </row>
    <row r="220" spans="1:14" s="2" customFormat="1" ht="56.25" customHeight="1">
      <c r="A220" s="67" t="s">
        <v>238</v>
      </c>
      <c r="B220" s="315" t="s">
        <v>1046</v>
      </c>
      <c r="C220" s="35" t="s">
        <v>1559</v>
      </c>
      <c r="D220" s="314" t="s">
        <v>926</v>
      </c>
      <c r="E220" s="135" t="s">
        <v>1526</v>
      </c>
      <c r="F220" s="89" t="s">
        <v>1560</v>
      </c>
      <c r="G220" s="311" t="s">
        <v>1546</v>
      </c>
      <c r="H220" s="461">
        <v>1902.44</v>
      </c>
      <c r="I220" s="423">
        <v>2340</v>
      </c>
      <c r="J220" s="97" t="s">
        <v>1049</v>
      </c>
      <c r="K220" s="144" t="s">
        <v>750</v>
      </c>
      <c r="L220" s="183" t="s">
        <v>1558</v>
      </c>
      <c r="M220" s="142"/>
    </row>
    <row r="221" spans="1:14" s="2" customFormat="1" ht="58.5" customHeight="1">
      <c r="A221" s="67" t="s">
        <v>239</v>
      </c>
      <c r="B221" s="315" t="s">
        <v>1046</v>
      </c>
      <c r="C221" s="35" t="s">
        <v>1561</v>
      </c>
      <c r="D221" s="31" t="s">
        <v>1562</v>
      </c>
      <c r="E221" s="154">
        <v>43916</v>
      </c>
      <c r="F221" s="89" t="s">
        <v>1563</v>
      </c>
      <c r="G221" s="311" t="s">
        <v>1546</v>
      </c>
      <c r="H221" s="435">
        <v>6450</v>
      </c>
      <c r="I221" s="163">
        <v>7933.5</v>
      </c>
      <c r="J221" s="96" t="s">
        <v>1049</v>
      </c>
      <c r="K221" s="107" t="s">
        <v>750</v>
      </c>
      <c r="L221" s="108" t="s">
        <v>765</v>
      </c>
      <c r="M221" s="109"/>
    </row>
    <row r="222" spans="1:14" s="2" customFormat="1" ht="45" customHeight="1">
      <c r="A222" s="67" t="s">
        <v>240</v>
      </c>
      <c r="B222" s="315" t="s">
        <v>1046</v>
      </c>
      <c r="C222" s="35" t="s">
        <v>1564</v>
      </c>
      <c r="D222" s="31" t="s">
        <v>1570</v>
      </c>
      <c r="E222" s="154" t="s">
        <v>1565</v>
      </c>
      <c r="F222" s="89" t="s">
        <v>1566</v>
      </c>
      <c r="G222" s="311" t="s">
        <v>1546</v>
      </c>
      <c r="H222" s="435">
        <v>2378.0500000000002</v>
      </c>
      <c r="I222" s="163">
        <v>2925</v>
      </c>
      <c r="J222" s="96" t="s">
        <v>1049</v>
      </c>
      <c r="K222" s="107" t="s">
        <v>750</v>
      </c>
      <c r="L222" s="108" t="s">
        <v>765</v>
      </c>
      <c r="M222" s="109"/>
      <c r="N222" s="1"/>
    </row>
    <row r="223" spans="1:14" s="2" customFormat="1" ht="45" customHeight="1">
      <c r="A223" s="67" t="s">
        <v>241</v>
      </c>
      <c r="B223" s="315" t="s">
        <v>1046</v>
      </c>
      <c r="C223" s="35" t="s">
        <v>1567</v>
      </c>
      <c r="D223" s="31" t="s">
        <v>1568</v>
      </c>
      <c r="E223" s="154">
        <v>43916</v>
      </c>
      <c r="F223" s="89" t="s">
        <v>1569</v>
      </c>
      <c r="G223" s="311" t="s">
        <v>1546</v>
      </c>
      <c r="H223" s="435">
        <v>4515</v>
      </c>
      <c r="I223" s="163">
        <v>5553.45</v>
      </c>
      <c r="J223" s="96" t="s">
        <v>1049</v>
      </c>
      <c r="K223" s="107" t="s">
        <v>750</v>
      </c>
      <c r="L223" s="108" t="s">
        <v>829</v>
      </c>
      <c r="M223" s="109"/>
      <c r="N223" s="1"/>
    </row>
    <row r="224" spans="1:14" s="2" customFormat="1" ht="45" customHeight="1">
      <c r="A224" s="67" t="s">
        <v>242</v>
      </c>
      <c r="B224" s="315" t="s">
        <v>1046</v>
      </c>
      <c r="C224" s="315" t="s">
        <v>1571</v>
      </c>
      <c r="D224" s="31" t="s">
        <v>1572</v>
      </c>
      <c r="E224" s="154">
        <v>43916</v>
      </c>
      <c r="F224" s="89" t="s">
        <v>1573</v>
      </c>
      <c r="G224" s="311" t="s">
        <v>1546</v>
      </c>
      <c r="H224" s="435">
        <v>1664.63</v>
      </c>
      <c r="I224" s="163">
        <v>2047.49</v>
      </c>
      <c r="J224" s="96" t="s">
        <v>1049</v>
      </c>
      <c r="K224" s="107" t="s">
        <v>750</v>
      </c>
      <c r="L224" s="108" t="s">
        <v>829</v>
      </c>
      <c r="M224" s="109"/>
    </row>
    <row r="225" spans="1:14" s="2" customFormat="1" ht="45" customHeight="1">
      <c r="A225" s="67" t="s">
        <v>243</v>
      </c>
      <c r="B225" s="35" t="s">
        <v>1574</v>
      </c>
      <c r="C225" s="35" t="s">
        <v>1575</v>
      </c>
      <c r="D225" s="31" t="s">
        <v>1576</v>
      </c>
      <c r="E225" s="154">
        <v>43906</v>
      </c>
      <c r="F225" s="89" t="s">
        <v>1577</v>
      </c>
      <c r="G225" s="15" t="s">
        <v>1533</v>
      </c>
      <c r="H225" s="435">
        <v>6846</v>
      </c>
      <c r="I225" s="163">
        <v>7393.68</v>
      </c>
      <c r="J225" s="96" t="s">
        <v>1049</v>
      </c>
      <c r="K225" s="107" t="s">
        <v>750</v>
      </c>
      <c r="L225" s="108" t="s">
        <v>845</v>
      </c>
      <c r="M225" s="109"/>
    </row>
    <row r="226" spans="1:14" s="2" customFormat="1" ht="45" customHeight="1">
      <c r="A226" s="67" t="s">
        <v>244</v>
      </c>
      <c r="B226" s="35" t="s">
        <v>1093</v>
      </c>
      <c r="C226" s="35" t="s">
        <v>1578</v>
      </c>
      <c r="D226" s="31" t="s">
        <v>769</v>
      </c>
      <c r="E226" s="73"/>
      <c r="F226" s="89" t="s">
        <v>1579</v>
      </c>
      <c r="G226" s="15" t="s">
        <v>1528</v>
      </c>
      <c r="H226" s="435">
        <v>300</v>
      </c>
      <c r="I226" s="163">
        <v>369</v>
      </c>
      <c r="J226" s="96" t="s">
        <v>749</v>
      </c>
      <c r="K226" s="107" t="s">
        <v>750</v>
      </c>
      <c r="L226" s="108" t="s">
        <v>751</v>
      </c>
      <c r="M226" s="109" t="s">
        <v>793</v>
      </c>
      <c r="N226" s="1"/>
    </row>
    <row r="227" spans="1:14" s="2" customFormat="1" ht="45" customHeight="1">
      <c r="A227" s="67" t="s">
        <v>245</v>
      </c>
      <c r="B227" s="35" t="s">
        <v>794</v>
      </c>
      <c r="C227" s="35" t="s">
        <v>1580</v>
      </c>
      <c r="D227" s="31" t="s">
        <v>891</v>
      </c>
      <c r="E227" s="73"/>
      <c r="F227" s="89" t="s">
        <v>1581</v>
      </c>
      <c r="G227" s="15" t="s">
        <v>1537</v>
      </c>
      <c r="H227" s="435">
        <v>194.86</v>
      </c>
      <c r="I227" s="163">
        <v>210.45</v>
      </c>
      <c r="J227" s="96" t="s">
        <v>749</v>
      </c>
      <c r="K227" s="107" t="s">
        <v>750</v>
      </c>
      <c r="L227" s="108" t="s">
        <v>751</v>
      </c>
      <c r="M227" s="109" t="s">
        <v>752</v>
      </c>
      <c r="N227" s="1"/>
    </row>
    <row r="228" spans="1:14" s="2" customFormat="1" ht="45" customHeight="1">
      <c r="A228" s="67" t="s">
        <v>246</v>
      </c>
      <c r="B228" s="24" t="s">
        <v>1117</v>
      </c>
      <c r="C228" s="35" t="s">
        <v>1582</v>
      </c>
      <c r="D228" s="31" t="s">
        <v>1583</v>
      </c>
      <c r="E228" s="73"/>
      <c r="F228" s="89" t="s">
        <v>1584</v>
      </c>
      <c r="G228" s="15" t="s">
        <v>1533</v>
      </c>
      <c r="H228" s="435">
        <v>2500</v>
      </c>
      <c r="I228" s="163">
        <v>2700</v>
      </c>
      <c r="J228" s="96" t="s">
        <v>1049</v>
      </c>
      <c r="K228" s="107" t="s">
        <v>750</v>
      </c>
      <c r="L228" s="108" t="s">
        <v>751</v>
      </c>
      <c r="M228" s="109" t="s">
        <v>793</v>
      </c>
    </row>
    <row r="229" spans="1:14" s="2" customFormat="1" ht="45" customHeight="1">
      <c r="A229" s="67" t="s">
        <v>247</v>
      </c>
      <c r="B229" s="35" t="s">
        <v>1046</v>
      </c>
      <c r="C229" s="35" t="s">
        <v>1585</v>
      </c>
      <c r="D229" s="31" t="s">
        <v>1586</v>
      </c>
      <c r="E229" s="154">
        <v>43916</v>
      </c>
      <c r="F229" s="89" t="s">
        <v>1587</v>
      </c>
      <c r="G229" s="15" t="s">
        <v>1588</v>
      </c>
      <c r="H229" s="435">
        <v>1189.02</v>
      </c>
      <c r="I229" s="163">
        <v>1462.49</v>
      </c>
      <c r="J229" s="96" t="s">
        <v>1049</v>
      </c>
      <c r="K229" s="107" t="s">
        <v>750</v>
      </c>
      <c r="L229" s="108" t="s">
        <v>845</v>
      </c>
      <c r="M229" s="109"/>
    </row>
    <row r="230" spans="1:14" s="2" customFormat="1" ht="45" customHeight="1">
      <c r="A230" s="67" t="s">
        <v>248</v>
      </c>
      <c r="B230" s="24" t="s">
        <v>1046</v>
      </c>
      <c r="C230" s="36" t="s">
        <v>1589</v>
      </c>
      <c r="D230" s="14" t="s">
        <v>1590</v>
      </c>
      <c r="E230" s="135" t="s">
        <v>1516</v>
      </c>
      <c r="F230" s="199" t="s">
        <v>1591</v>
      </c>
      <c r="G230" s="15" t="s">
        <v>1588</v>
      </c>
      <c r="H230" s="435">
        <v>3225</v>
      </c>
      <c r="I230" s="163">
        <v>3966.75</v>
      </c>
      <c r="J230" s="96" t="s">
        <v>1049</v>
      </c>
      <c r="K230" s="107" t="s">
        <v>750</v>
      </c>
      <c r="L230" s="108" t="s">
        <v>845</v>
      </c>
      <c r="M230" s="109"/>
      <c r="N230" s="1"/>
    </row>
    <row r="231" spans="1:14" s="2" customFormat="1" ht="45" customHeight="1">
      <c r="A231" s="67" t="s">
        <v>249</v>
      </c>
      <c r="B231" s="24" t="s">
        <v>1046</v>
      </c>
      <c r="C231" s="36" t="s">
        <v>1592</v>
      </c>
      <c r="D231" s="14" t="s">
        <v>1593</v>
      </c>
      <c r="E231" s="154">
        <v>43916</v>
      </c>
      <c r="F231" s="89" t="s">
        <v>1594</v>
      </c>
      <c r="G231" s="15" t="s">
        <v>1588</v>
      </c>
      <c r="H231" s="435">
        <v>6450</v>
      </c>
      <c r="I231" s="163">
        <v>7933.5</v>
      </c>
      <c r="J231" s="96" t="s">
        <v>1049</v>
      </c>
      <c r="K231" s="107" t="s">
        <v>750</v>
      </c>
      <c r="L231" s="108" t="s">
        <v>839</v>
      </c>
      <c r="M231" s="109"/>
      <c r="N231" s="1"/>
    </row>
    <row r="232" spans="1:14" s="2" customFormat="1" ht="45" customHeight="1">
      <c r="A232" s="67" t="s">
        <v>250</v>
      </c>
      <c r="B232" s="24" t="s">
        <v>1046</v>
      </c>
      <c r="C232" s="315" t="s">
        <v>1595</v>
      </c>
      <c r="D232" s="14" t="s">
        <v>1596</v>
      </c>
      <c r="E232" s="154">
        <v>43916</v>
      </c>
      <c r="F232" s="170" t="s">
        <v>1597</v>
      </c>
      <c r="G232" s="15" t="s">
        <v>1588</v>
      </c>
      <c r="H232" s="435">
        <v>2378.0500000000002</v>
      </c>
      <c r="I232" s="163">
        <v>2925</v>
      </c>
      <c r="J232" s="96" t="s">
        <v>1049</v>
      </c>
      <c r="K232" s="107" t="s">
        <v>750</v>
      </c>
      <c r="L232" s="108" t="s">
        <v>839</v>
      </c>
      <c r="M232" s="109"/>
    </row>
    <row r="233" spans="1:14" s="2" customFormat="1" ht="45" customHeight="1">
      <c r="A233" s="67" t="s">
        <v>251</v>
      </c>
      <c r="B233" s="52" t="s">
        <v>1598</v>
      </c>
      <c r="C233" s="53" t="s">
        <v>1599</v>
      </c>
      <c r="D233" s="64" t="s">
        <v>1600</v>
      </c>
      <c r="E233" s="240">
        <v>43917</v>
      </c>
      <c r="F233" s="166" t="s">
        <v>1601</v>
      </c>
      <c r="G233" s="133" t="s">
        <v>1602</v>
      </c>
      <c r="H233" s="322">
        <v>94.55</v>
      </c>
      <c r="I233" s="371">
        <v>116.3</v>
      </c>
      <c r="J233" s="93" t="s">
        <v>763</v>
      </c>
      <c r="K233" s="317" t="s">
        <v>750</v>
      </c>
      <c r="L233" s="108"/>
      <c r="M233" s="319" t="s">
        <v>752</v>
      </c>
    </row>
    <row r="234" spans="1:14" s="2" customFormat="1" ht="50.25" customHeight="1">
      <c r="A234" s="67" t="s">
        <v>252</v>
      </c>
      <c r="B234" s="24" t="s">
        <v>794</v>
      </c>
      <c r="C234" s="53" t="s">
        <v>1144</v>
      </c>
      <c r="D234" s="64" t="s">
        <v>1145</v>
      </c>
      <c r="E234" s="232">
        <v>39576</v>
      </c>
      <c r="F234" s="171" t="s">
        <v>1603</v>
      </c>
      <c r="G234" s="167" t="s">
        <v>1602</v>
      </c>
      <c r="H234" s="465">
        <v>19.11</v>
      </c>
      <c r="I234" s="371">
        <v>20.64</v>
      </c>
      <c r="J234" s="93" t="s">
        <v>763</v>
      </c>
      <c r="K234" s="317" t="s">
        <v>764</v>
      </c>
      <c r="L234" s="318" t="s">
        <v>920</v>
      </c>
      <c r="M234" s="319" t="s">
        <v>1122</v>
      </c>
      <c r="N234" s="1"/>
    </row>
    <row r="235" spans="1:14" s="2" customFormat="1" ht="45" customHeight="1">
      <c r="A235" s="67" t="s">
        <v>253</v>
      </c>
      <c r="B235" s="43" t="s">
        <v>1492</v>
      </c>
      <c r="C235" s="43" t="s">
        <v>1609</v>
      </c>
      <c r="D235" s="34" t="s">
        <v>1604</v>
      </c>
      <c r="E235" s="243">
        <v>43906</v>
      </c>
      <c r="F235" s="69" t="s">
        <v>1605</v>
      </c>
      <c r="G235" s="34" t="s">
        <v>1606</v>
      </c>
      <c r="H235" s="76">
        <v>240.74</v>
      </c>
      <c r="I235" s="430">
        <v>260</v>
      </c>
      <c r="J235" s="316" t="s">
        <v>763</v>
      </c>
      <c r="K235" s="317" t="s">
        <v>764</v>
      </c>
      <c r="L235" s="318" t="s">
        <v>765</v>
      </c>
      <c r="M235" s="319" t="s">
        <v>1122</v>
      </c>
      <c r="N235" s="1"/>
    </row>
    <row r="236" spans="1:14" s="2" customFormat="1" ht="45" customHeight="1">
      <c r="A236" s="67" t="s">
        <v>254</v>
      </c>
      <c r="B236" s="43" t="s">
        <v>1492</v>
      </c>
      <c r="C236" s="43" t="s">
        <v>1610</v>
      </c>
      <c r="D236" s="34" t="s">
        <v>1607</v>
      </c>
      <c r="E236" s="72" t="s">
        <v>1606</v>
      </c>
      <c r="F236" s="69" t="s">
        <v>1608</v>
      </c>
      <c r="G236" s="34" t="s">
        <v>1606</v>
      </c>
      <c r="H236" s="76">
        <v>111.11</v>
      </c>
      <c r="I236" s="430">
        <v>120</v>
      </c>
      <c r="J236" s="316" t="s">
        <v>763</v>
      </c>
      <c r="K236" s="317" t="s">
        <v>764</v>
      </c>
      <c r="L236" s="318" t="s">
        <v>765</v>
      </c>
      <c r="M236" s="319" t="s">
        <v>1122</v>
      </c>
    </row>
    <row r="237" spans="1:14" s="2" customFormat="1" ht="45" customHeight="1">
      <c r="A237" s="67" t="s">
        <v>255</v>
      </c>
      <c r="B237" s="315" t="s">
        <v>1611</v>
      </c>
      <c r="C237" s="315" t="s">
        <v>1612</v>
      </c>
      <c r="D237" s="14" t="s">
        <v>1613</v>
      </c>
      <c r="E237" s="154">
        <v>43917</v>
      </c>
      <c r="F237" s="89" t="s">
        <v>1614</v>
      </c>
      <c r="G237" s="311" t="s">
        <v>1615</v>
      </c>
      <c r="H237" s="435">
        <v>150</v>
      </c>
      <c r="I237" s="163">
        <v>150</v>
      </c>
      <c r="J237" s="316" t="s">
        <v>763</v>
      </c>
      <c r="K237" s="317" t="s">
        <v>750</v>
      </c>
      <c r="L237" s="108"/>
      <c r="M237" s="319" t="s">
        <v>1122</v>
      </c>
    </row>
    <row r="238" spans="1:14" s="2" customFormat="1" ht="45" customHeight="1">
      <c r="A238" s="67" t="s">
        <v>256</v>
      </c>
      <c r="B238" s="35" t="s">
        <v>1087</v>
      </c>
      <c r="C238" s="35" t="s">
        <v>1616</v>
      </c>
      <c r="D238" s="31" t="s">
        <v>1089</v>
      </c>
      <c r="E238" s="73" t="s">
        <v>1090</v>
      </c>
      <c r="F238" s="89" t="s">
        <v>1617</v>
      </c>
      <c r="G238" s="15" t="s">
        <v>1618</v>
      </c>
      <c r="H238" s="435">
        <v>574.5</v>
      </c>
      <c r="I238" s="163">
        <v>574.5</v>
      </c>
      <c r="J238" s="96" t="s">
        <v>749</v>
      </c>
      <c r="K238" s="107" t="s">
        <v>750</v>
      </c>
      <c r="L238" s="108" t="s">
        <v>751</v>
      </c>
      <c r="M238" s="109" t="s">
        <v>1122</v>
      </c>
      <c r="N238" s="1"/>
    </row>
    <row r="239" spans="1:14" s="2" customFormat="1" ht="45" customHeight="1">
      <c r="A239" s="67" t="s">
        <v>257</v>
      </c>
      <c r="B239" s="35" t="s">
        <v>947</v>
      </c>
      <c r="C239" s="35" t="s">
        <v>1619</v>
      </c>
      <c r="D239" s="31" t="s">
        <v>1298</v>
      </c>
      <c r="E239" s="73" t="s">
        <v>940</v>
      </c>
      <c r="F239" s="89" t="s">
        <v>1620</v>
      </c>
      <c r="G239" s="15" t="s">
        <v>1537</v>
      </c>
      <c r="H239" s="435">
        <v>1976.21</v>
      </c>
      <c r="I239" s="163">
        <v>2430.7399999999998</v>
      </c>
      <c r="J239" s="96" t="s">
        <v>749</v>
      </c>
      <c r="K239" s="107" t="s">
        <v>750</v>
      </c>
      <c r="L239" s="108" t="s">
        <v>751</v>
      </c>
      <c r="M239" s="109" t="s">
        <v>994</v>
      </c>
      <c r="N239" s="1"/>
    </row>
    <row r="240" spans="1:14" s="2" customFormat="1" ht="45" customHeight="1">
      <c r="A240" s="67" t="s">
        <v>258</v>
      </c>
      <c r="B240" s="24" t="s">
        <v>1621</v>
      </c>
      <c r="C240" s="35" t="s">
        <v>1622</v>
      </c>
      <c r="D240" s="31" t="s">
        <v>804</v>
      </c>
      <c r="E240" s="73"/>
      <c r="F240" s="205" t="s">
        <v>1623</v>
      </c>
      <c r="G240" s="21" t="s">
        <v>1528</v>
      </c>
      <c r="H240" s="168">
        <v>434.1</v>
      </c>
      <c r="I240" s="431">
        <v>533.94000000000005</v>
      </c>
      <c r="J240" s="101" t="s">
        <v>749</v>
      </c>
      <c r="K240" s="107" t="s">
        <v>750</v>
      </c>
      <c r="L240" s="108" t="s">
        <v>751</v>
      </c>
      <c r="M240" s="109" t="s">
        <v>752</v>
      </c>
    </row>
    <row r="241" spans="1:14" s="2" customFormat="1" ht="45" customHeight="1">
      <c r="A241" s="67" t="s">
        <v>259</v>
      </c>
      <c r="B241" s="24" t="s">
        <v>794</v>
      </c>
      <c r="C241" s="35" t="s">
        <v>1624</v>
      </c>
      <c r="D241" s="31" t="s">
        <v>2235</v>
      </c>
      <c r="E241" s="73" t="s">
        <v>2236</v>
      </c>
      <c r="F241" s="89" t="s">
        <v>1625</v>
      </c>
      <c r="G241" s="15" t="s">
        <v>1528</v>
      </c>
      <c r="H241" s="435">
        <v>19704.48</v>
      </c>
      <c r="I241" s="163">
        <v>21282.1</v>
      </c>
      <c r="J241" s="96" t="s">
        <v>749</v>
      </c>
      <c r="K241" s="107" t="s">
        <v>750</v>
      </c>
      <c r="L241" s="108" t="s">
        <v>751</v>
      </c>
      <c r="M241" s="109" t="s">
        <v>793</v>
      </c>
    </row>
    <row r="242" spans="1:14" s="2" customFormat="1" ht="45" customHeight="1">
      <c r="A242" s="67" t="s">
        <v>260</v>
      </c>
      <c r="B242" s="24" t="s">
        <v>781</v>
      </c>
      <c r="C242" s="35" t="s">
        <v>1626</v>
      </c>
      <c r="D242" s="31" t="s">
        <v>783</v>
      </c>
      <c r="E242" s="154"/>
      <c r="F242" s="89" t="s">
        <v>1628</v>
      </c>
      <c r="G242" s="15" t="s">
        <v>1629</v>
      </c>
      <c r="H242" s="435">
        <v>2074.4699999999998</v>
      </c>
      <c r="I242" s="163">
        <v>2551.61</v>
      </c>
      <c r="J242" s="96" t="s">
        <v>749</v>
      </c>
      <c r="K242" s="107" t="s">
        <v>750</v>
      </c>
      <c r="L242" s="108" t="s">
        <v>751</v>
      </c>
      <c r="M242" s="109" t="s">
        <v>752</v>
      </c>
      <c r="N242" s="1"/>
    </row>
    <row r="243" spans="1:14" s="2" customFormat="1" ht="39" customHeight="1">
      <c r="A243" s="67" t="s">
        <v>261</v>
      </c>
      <c r="B243" s="35" t="s">
        <v>781</v>
      </c>
      <c r="C243" s="35" t="s">
        <v>1627</v>
      </c>
      <c r="D243" s="31" t="s">
        <v>783</v>
      </c>
      <c r="E243" s="73"/>
      <c r="F243" s="89" t="s">
        <v>1630</v>
      </c>
      <c r="G243" s="15" t="s">
        <v>1528</v>
      </c>
      <c r="H243" s="435">
        <v>1354.96</v>
      </c>
      <c r="I243" s="163">
        <v>1666.59</v>
      </c>
      <c r="J243" s="96" t="s">
        <v>749</v>
      </c>
      <c r="K243" s="107" t="s">
        <v>750</v>
      </c>
      <c r="L243" s="108" t="s">
        <v>751</v>
      </c>
      <c r="M243" s="109" t="s">
        <v>994</v>
      </c>
      <c r="N243" s="1"/>
    </row>
    <row r="244" spans="1:14" s="2" customFormat="1" ht="39" customHeight="1">
      <c r="A244" s="67" t="s">
        <v>262</v>
      </c>
      <c r="B244" s="24" t="s">
        <v>1221</v>
      </c>
      <c r="C244" s="35" t="s">
        <v>1631</v>
      </c>
      <c r="D244" s="31" t="s">
        <v>945</v>
      </c>
      <c r="E244" s="154">
        <v>43832</v>
      </c>
      <c r="F244" s="89" t="s">
        <v>1632</v>
      </c>
      <c r="G244" s="15" t="s">
        <v>1633</v>
      </c>
      <c r="H244" s="435">
        <v>800</v>
      </c>
      <c r="I244" s="163">
        <v>864</v>
      </c>
      <c r="J244" s="96" t="s">
        <v>901</v>
      </c>
      <c r="K244" s="107" t="s">
        <v>750</v>
      </c>
      <c r="L244" s="108" t="s">
        <v>751</v>
      </c>
      <c r="M244" s="109" t="s">
        <v>793</v>
      </c>
    </row>
    <row r="245" spans="1:14" s="2" customFormat="1" ht="39.75" customHeight="1">
      <c r="A245" s="67" t="s">
        <v>263</v>
      </c>
      <c r="B245" s="53" t="s">
        <v>1252</v>
      </c>
      <c r="C245" s="53" t="s">
        <v>1634</v>
      </c>
      <c r="D245" s="64" t="s">
        <v>1635</v>
      </c>
      <c r="E245" s="61" t="s">
        <v>1516</v>
      </c>
      <c r="F245" s="273" t="s">
        <v>1638</v>
      </c>
      <c r="G245" s="61" t="s">
        <v>1639</v>
      </c>
      <c r="H245" s="322">
        <v>130</v>
      </c>
      <c r="I245" s="371">
        <v>159.9</v>
      </c>
      <c r="J245" s="316" t="s">
        <v>1045</v>
      </c>
      <c r="K245" s="317" t="s">
        <v>750</v>
      </c>
      <c r="L245" s="318" t="s">
        <v>751</v>
      </c>
      <c r="M245" s="319" t="s">
        <v>994</v>
      </c>
    </row>
    <row r="246" spans="1:14" s="2" customFormat="1" ht="45" customHeight="1">
      <c r="A246" s="67" t="s">
        <v>264</v>
      </c>
      <c r="B246" s="52" t="s">
        <v>1636</v>
      </c>
      <c r="C246" s="52" t="s">
        <v>1634</v>
      </c>
      <c r="D246" s="54" t="s">
        <v>1637</v>
      </c>
      <c r="E246" s="61" t="s">
        <v>1516</v>
      </c>
      <c r="F246" s="273" t="s">
        <v>1640</v>
      </c>
      <c r="G246" s="61" t="s">
        <v>1641</v>
      </c>
      <c r="H246" s="322">
        <v>300</v>
      </c>
      <c r="I246" s="371">
        <v>369</v>
      </c>
      <c r="J246" s="99" t="s">
        <v>1045</v>
      </c>
      <c r="K246" s="317" t="s">
        <v>750</v>
      </c>
      <c r="L246" s="318" t="s">
        <v>751</v>
      </c>
      <c r="M246" s="319" t="s">
        <v>994</v>
      </c>
      <c r="N246" s="1"/>
    </row>
    <row r="247" spans="1:14" s="2" customFormat="1" ht="66" customHeight="1">
      <c r="A247" s="67" t="s">
        <v>265</v>
      </c>
      <c r="B247" s="24" t="s">
        <v>1642</v>
      </c>
      <c r="C247" s="24" t="s">
        <v>1643</v>
      </c>
      <c r="D247" s="14" t="s">
        <v>1644</v>
      </c>
      <c r="E247" s="238">
        <v>43852</v>
      </c>
      <c r="F247" s="89" t="s">
        <v>1645</v>
      </c>
      <c r="G247" s="311" t="s">
        <v>1646</v>
      </c>
      <c r="H247" s="78">
        <v>91.06</v>
      </c>
      <c r="I247" s="128">
        <v>112</v>
      </c>
      <c r="J247" s="316" t="s">
        <v>1647</v>
      </c>
      <c r="K247" s="317" t="s">
        <v>764</v>
      </c>
      <c r="L247" s="318" t="s">
        <v>765</v>
      </c>
      <c r="M247" s="319" t="s">
        <v>1122</v>
      </c>
      <c r="N247" s="1"/>
    </row>
    <row r="248" spans="1:14" s="2" customFormat="1" ht="45" customHeight="1">
      <c r="A248" s="67" t="s">
        <v>266</v>
      </c>
      <c r="B248" s="24" t="s">
        <v>893</v>
      </c>
      <c r="C248" s="24" t="s">
        <v>894</v>
      </c>
      <c r="D248" s="14" t="s">
        <v>774</v>
      </c>
      <c r="E248" s="71"/>
      <c r="F248" s="170" t="s">
        <v>1648</v>
      </c>
      <c r="G248" s="15" t="s">
        <v>1649</v>
      </c>
      <c r="H248" s="78">
        <v>764.03</v>
      </c>
      <c r="I248" s="128">
        <v>939.76</v>
      </c>
      <c r="J248" s="96" t="s">
        <v>749</v>
      </c>
      <c r="K248" s="107" t="s">
        <v>750</v>
      </c>
      <c r="L248" s="108" t="s">
        <v>751</v>
      </c>
      <c r="M248" s="109" t="s">
        <v>994</v>
      </c>
    </row>
    <row r="249" spans="1:14" s="2" customFormat="1" ht="45" customHeight="1">
      <c r="A249" s="67" t="s">
        <v>267</v>
      </c>
      <c r="B249" s="24" t="s">
        <v>1260</v>
      </c>
      <c r="C249" s="24" t="s">
        <v>1261</v>
      </c>
      <c r="D249" s="14" t="s">
        <v>1262</v>
      </c>
      <c r="E249" s="71" t="s">
        <v>776</v>
      </c>
      <c r="F249" s="170" t="s">
        <v>1023</v>
      </c>
      <c r="G249" s="15" t="s">
        <v>1650</v>
      </c>
      <c r="H249" s="78">
        <v>500</v>
      </c>
      <c r="I249" s="128">
        <v>500</v>
      </c>
      <c r="J249" s="96" t="s">
        <v>749</v>
      </c>
      <c r="K249" s="107" t="s">
        <v>750</v>
      </c>
      <c r="L249" s="108" t="s">
        <v>751</v>
      </c>
      <c r="M249" s="109" t="s">
        <v>793</v>
      </c>
    </row>
    <row r="250" spans="1:14" s="2" customFormat="1" ht="45" customHeight="1">
      <c r="A250" s="67" t="s">
        <v>268</v>
      </c>
      <c r="B250" s="35" t="s">
        <v>873</v>
      </c>
      <c r="C250" s="24" t="s">
        <v>1651</v>
      </c>
      <c r="D250" s="14" t="s">
        <v>875</v>
      </c>
      <c r="E250" s="147" t="s">
        <v>876</v>
      </c>
      <c r="F250" s="170" t="s">
        <v>1652</v>
      </c>
      <c r="G250" s="15" t="s">
        <v>1540</v>
      </c>
      <c r="H250" s="78">
        <v>253.58</v>
      </c>
      <c r="I250" s="128">
        <v>311.89999999999998</v>
      </c>
      <c r="J250" s="96" t="s">
        <v>749</v>
      </c>
      <c r="K250" s="107" t="s">
        <v>750</v>
      </c>
      <c r="L250" s="108" t="s">
        <v>751</v>
      </c>
      <c r="M250" s="109" t="s">
        <v>793</v>
      </c>
      <c r="N250" s="1"/>
    </row>
    <row r="251" spans="1:14" s="2" customFormat="1" ht="45" customHeight="1">
      <c r="A251" s="67" t="s">
        <v>269</v>
      </c>
      <c r="B251" s="43" t="s">
        <v>885</v>
      </c>
      <c r="C251" s="43" t="s">
        <v>1653</v>
      </c>
      <c r="D251" s="34" t="s">
        <v>887</v>
      </c>
      <c r="E251" s="147" t="s">
        <v>888</v>
      </c>
      <c r="F251" s="195" t="s">
        <v>1654</v>
      </c>
      <c r="G251" s="92" t="s">
        <v>1655</v>
      </c>
      <c r="H251" s="76">
        <v>7399.7</v>
      </c>
      <c r="I251" s="430">
        <v>7399.7</v>
      </c>
      <c r="J251" s="96" t="s">
        <v>749</v>
      </c>
      <c r="K251" s="107" t="s">
        <v>750</v>
      </c>
      <c r="L251" s="108" t="s">
        <v>751</v>
      </c>
      <c r="M251" s="109" t="s">
        <v>994</v>
      </c>
      <c r="N251" s="1"/>
    </row>
    <row r="252" spans="1:14" s="2" customFormat="1" ht="51.75" customHeight="1">
      <c r="A252" s="67" t="s">
        <v>270</v>
      </c>
      <c r="B252" s="24" t="s">
        <v>794</v>
      </c>
      <c r="C252" s="35" t="s">
        <v>1656</v>
      </c>
      <c r="D252" s="14" t="s">
        <v>891</v>
      </c>
      <c r="E252" s="147"/>
      <c r="F252" s="89" t="s">
        <v>1657</v>
      </c>
      <c r="G252" s="15" t="s">
        <v>1655</v>
      </c>
      <c r="H252" s="80">
        <v>39.33</v>
      </c>
      <c r="I252" s="428">
        <v>42.48</v>
      </c>
      <c r="J252" s="96" t="s">
        <v>749</v>
      </c>
      <c r="K252" s="107" t="s">
        <v>750</v>
      </c>
      <c r="L252" s="108" t="s">
        <v>751</v>
      </c>
      <c r="M252" s="109" t="s">
        <v>793</v>
      </c>
    </row>
    <row r="253" spans="1:14" s="2" customFormat="1" ht="51" customHeight="1">
      <c r="A253" s="67" t="s">
        <v>271</v>
      </c>
      <c r="B253" s="24" t="s">
        <v>1266</v>
      </c>
      <c r="C253" s="35" t="s">
        <v>1267</v>
      </c>
      <c r="D253" s="14" t="s">
        <v>1268</v>
      </c>
      <c r="E253" s="147" t="s">
        <v>1019</v>
      </c>
      <c r="F253" s="89" t="s">
        <v>919</v>
      </c>
      <c r="G253" s="15" t="s">
        <v>1658</v>
      </c>
      <c r="H253" s="80">
        <v>677.78</v>
      </c>
      <c r="I253" s="428">
        <v>732</v>
      </c>
      <c r="J253" s="96" t="s">
        <v>901</v>
      </c>
      <c r="K253" s="107" t="s">
        <v>750</v>
      </c>
      <c r="L253" s="108" t="s">
        <v>751</v>
      </c>
      <c r="M253" s="109" t="s">
        <v>793</v>
      </c>
    </row>
    <row r="254" spans="1:14" s="2" customFormat="1" ht="45" customHeight="1">
      <c r="A254" s="67" t="s">
        <v>272</v>
      </c>
      <c r="B254" s="52" t="s">
        <v>1659</v>
      </c>
      <c r="C254" s="52" t="s">
        <v>1660</v>
      </c>
      <c r="D254" s="54" t="s">
        <v>769</v>
      </c>
      <c r="E254" s="135"/>
      <c r="F254" s="170" t="s">
        <v>1661</v>
      </c>
      <c r="G254" s="311" t="s">
        <v>1641</v>
      </c>
      <c r="H254" s="435">
        <v>35.74</v>
      </c>
      <c r="I254" s="163">
        <v>43.96</v>
      </c>
      <c r="J254" s="316" t="s">
        <v>861</v>
      </c>
      <c r="K254" s="317" t="s">
        <v>750</v>
      </c>
      <c r="L254" s="318" t="s">
        <v>751</v>
      </c>
      <c r="M254" s="319" t="s">
        <v>752</v>
      </c>
      <c r="N254" s="1"/>
    </row>
    <row r="255" spans="1:14" s="2" customFormat="1" ht="40.5" customHeight="1">
      <c r="A255" s="67" t="s">
        <v>273</v>
      </c>
      <c r="B255" s="43" t="s">
        <v>931</v>
      </c>
      <c r="C255" s="24" t="s">
        <v>1662</v>
      </c>
      <c r="D255" s="14" t="s">
        <v>1664</v>
      </c>
      <c r="E255" s="147" t="s">
        <v>1663</v>
      </c>
      <c r="F255" s="170" t="s">
        <v>1207</v>
      </c>
      <c r="G255" s="311" t="s">
        <v>1663</v>
      </c>
      <c r="H255" s="78">
        <v>92.59</v>
      </c>
      <c r="I255" s="128">
        <v>100</v>
      </c>
      <c r="J255" s="316" t="s">
        <v>763</v>
      </c>
      <c r="K255" s="317" t="s">
        <v>764</v>
      </c>
      <c r="L255" s="318" t="s">
        <v>839</v>
      </c>
      <c r="M255" s="319" t="s">
        <v>793</v>
      </c>
      <c r="N255" s="1"/>
    </row>
    <row r="256" spans="1:14" s="2" customFormat="1" ht="34.5" customHeight="1">
      <c r="A256" s="67" t="s">
        <v>274</v>
      </c>
      <c r="B256" s="53" t="s">
        <v>1252</v>
      </c>
      <c r="C256" s="53" t="s">
        <v>1634</v>
      </c>
      <c r="D256" s="64" t="s">
        <v>1635</v>
      </c>
      <c r="E256" s="61" t="s">
        <v>1516</v>
      </c>
      <c r="F256" s="89" t="s">
        <v>1665</v>
      </c>
      <c r="G256" s="311" t="s">
        <v>1666</v>
      </c>
      <c r="H256" s="78">
        <v>130</v>
      </c>
      <c r="I256" s="128">
        <v>159.9</v>
      </c>
      <c r="J256" s="316" t="s">
        <v>1045</v>
      </c>
      <c r="K256" s="317" t="s">
        <v>750</v>
      </c>
      <c r="L256" s="318" t="s">
        <v>751</v>
      </c>
      <c r="M256" s="319" t="s">
        <v>752</v>
      </c>
    </row>
    <row r="257" spans="1:14" s="2" customFormat="1" ht="49.5" customHeight="1">
      <c r="A257" s="67" t="s">
        <v>275</v>
      </c>
      <c r="B257" s="24" t="s">
        <v>1667</v>
      </c>
      <c r="C257" s="24" t="s">
        <v>1668</v>
      </c>
      <c r="D257" s="31" t="s">
        <v>769</v>
      </c>
      <c r="E257" s="147"/>
      <c r="F257" s="89" t="s">
        <v>1669</v>
      </c>
      <c r="G257" s="15" t="s">
        <v>1670</v>
      </c>
      <c r="H257" s="435">
        <v>800</v>
      </c>
      <c r="I257" s="163">
        <v>984</v>
      </c>
      <c r="J257" s="96" t="s">
        <v>749</v>
      </c>
      <c r="K257" s="107" t="s">
        <v>750</v>
      </c>
      <c r="L257" s="108" t="s">
        <v>751</v>
      </c>
      <c r="M257" s="109" t="s">
        <v>752</v>
      </c>
    </row>
    <row r="258" spans="1:14" s="2" customFormat="1" ht="51" customHeight="1">
      <c r="A258" s="67" t="s">
        <v>276</v>
      </c>
      <c r="B258" s="24" t="s">
        <v>879</v>
      </c>
      <c r="C258" s="24" t="s">
        <v>1671</v>
      </c>
      <c r="D258" s="14" t="s">
        <v>881</v>
      </c>
      <c r="E258" s="135" t="s">
        <v>882</v>
      </c>
      <c r="F258" s="170" t="s">
        <v>1672</v>
      </c>
      <c r="G258" s="15" t="s">
        <v>1537</v>
      </c>
      <c r="H258" s="78">
        <v>227.72</v>
      </c>
      <c r="I258" s="128">
        <v>280.10000000000002</v>
      </c>
      <c r="J258" s="96" t="s">
        <v>749</v>
      </c>
      <c r="K258" s="107" t="s">
        <v>750</v>
      </c>
      <c r="L258" s="108" t="s">
        <v>751</v>
      </c>
      <c r="M258" s="109" t="s">
        <v>752</v>
      </c>
      <c r="N258" s="1"/>
    </row>
    <row r="259" spans="1:14" s="2" customFormat="1" ht="45" customHeight="1">
      <c r="A259" s="67" t="s">
        <v>277</v>
      </c>
      <c r="B259" s="24" t="s">
        <v>947</v>
      </c>
      <c r="C259" s="24" t="s">
        <v>1673</v>
      </c>
      <c r="D259" s="14" t="s">
        <v>1674</v>
      </c>
      <c r="E259" s="147" t="s">
        <v>940</v>
      </c>
      <c r="F259" s="170" t="s">
        <v>1675</v>
      </c>
      <c r="G259" s="15" t="s">
        <v>1649</v>
      </c>
      <c r="H259" s="78">
        <v>978.31</v>
      </c>
      <c r="I259" s="128">
        <v>1203.32</v>
      </c>
      <c r="J259" s="96" t="s">
        <v>749</v>
      </c>
      <c r="K259" s="107" t="s">
        <v>750</v>
      </c>
      <c r="L259" s="108" t="s">
        <v>751</v>
      </c>
      <c r="M259" s="109" t="s">
        <v>793</v>
      </c>
      <c r="N259" s="1"/>
    </row>
    <row r="260" spans="1:14" s="2" customFormat="1" ht="45" customHeight="1">
      <c r="A260" s="67" t="s">
        <v>278</v>
      </c>
      <c r="B260" s="24" t="s">
        <v>1676</v>
      </c>
      <c r="C260" s="24" t="s">
        <v>1677</v>
      </c>
      <c r="D260" s="14" t="s">
        <v>1678</v>
      </c>
      <c r="E260" s="135" t="s">
        <v>1666</v>
      </c>
      <c r="F260" s="89" t="s">
        <v>1679</v>
      </c>
      <c r="G260" s="15" t="s">
        <v>1680</v>
      </c>
      <c r="H260" s="78">
        <v>1897</v>
      </c>
      <c r="I260" s="128">
        <v>1897</v>
      </c>
      <c r="J260" s="96" t="s">
        <v>810</v>
      </c>
      <c r="K260" s="107" t="s">
        <v>750</v>
      </c>
      <c r="L260" s="108" t="s">
        <v>829</v>
      </c>
      <c r="M260" s="109"/>
    </row>
    <row r="261" spans="1:14" s="2" customFormat="1" ht="45" customHeight="1">
      <c r="A261" s="67" t="s">
        <v>279</v>
      </c>
      <c r="B261" s="24" t="s">
        <v>1266</v>
      </c>
      <c r="C261" s="24" t="s">
        <v>1267</v>
      </c>
      <c r="D261" s="14" t="s">
        <v>1268</v>
      </c>
      <c r="E261" s="147" t="s">
        <v>1019</v>
      </c>
      <c r="F261" s="89" t="s">
        <v>939</v>
      </c>
      <c r="G261" s="15" t="s">
        <v>1681</v>
      </c>
      <c r="H261" s="78">
        <v>495.37</v>
      </c>
      <c r="I261" s="128">
        <v>535</v>
      </c>
      <c r="J261" s="96" t="s">
        <v>901</v>
      </c>
      <c r="K261" s="107" t="s">
        <v>750</v>
      </c>
      <c r="L261" s="108" t="s">
        <v>751</v>
      </c>
      <c r="M261" s="109" t="s">
        <v>793</v>
      </c>
    </row>
    <row r="262" spans="1:14" s="2" customFormat="1" ht="48.75" customHeight="1">
      <c r="A262" s="67" t="s">
        <v>280</v>
      </c>
      <c r="B262" s="24" t="s">
        <v>1667</v>
      </c>
      <c r="C262" s="24" t="s">
        <v>1682</v>
      </c>
      <c r="D262" s="14" t="s">
        <v>1683</v>
      </c>
      <c r="E262" s="135" t="s">
        <v>1684</v>
      </c>
      <c r="F262" s="89" t="s">
        <v>1685</v>
      </c>
      <c r="G262" s="15" t="s">
        <v>1686</v>
      </c>
      <c r="H262" s="78">
        <v>1500</v>
      </c>
      <c r="I262" s="128">
        <v>1845</v>
      </c>
      <c r="J262" s="96" t="s">
        <v>749</v>
      </c>
      <c r="K262" s="107" t="s">
        <v>750</v>
      </c>
      <c r="L262" s="108" t="s">
        <v>751</v>
      </c>
      <c r="M262" s="109" t="s">
        <v>752</v>
      </c>
      <c r="N262" s="1"/>
    </row>
    <row r="263" spans="1:14" s="2" customFormat="1" ht="45" customHeight="1">
      <c r="A263" s="67" t="s">
        <v>281</v>
      </c>
      <c r="B263" s="43" t="s">
        <v>1183</v>
      </c>
      <c r="C263" s="24" t="s">
        <v>1179</v>
      </c>
      <c r="D263" s="14" t="s">
        <v>1180</v>
      </c>
      <c r="E263" s="71"/>
      <c r="F263" s="321" t="s">
        <v>1687</v>
      </c>
      <c r="G263" s="50" t="s">
        <v>1688</v>
      </c>
      <c r="H263" s="80">
        <v>250</v>
      </c>
      <c r="I263" s="420">
        <v>250</v>
      </c>
      <c r="J263" s="95" t="s">
        <v>964</v>
      </c>
      <c r="K263" s="105" t="s">
        <v>750</v>
      </c>
      <c r="L263" s="182" t="s">
        <v>1129</v>
      </c>
      <c r="M263" s="106" t="s">
        <v>752</v>
      </c>
      <c r="N263" s="1"/>
    </row>
    <row r="264" spans="1:14" s="2" customFormat="1" ht="45" customHeight="1">
      <c r="A264" s="67" t="s">
        <v>282</v>
      </c>
      <c r="B264" s="24" t="s">
        <v>1676</v>
      </c>
      <c r="C264" s="24" t="s">
        <v>1677</v>
      </c>
      <c r="D264" s="14" t="s">
        <v>1678</v>
      </c>
      <c r="E264" s="135" t="s">
        <v>1666</v>
      </c>
      <c r="F264" s="89" t="s">
        <v>1689</v>
      </c>
      <c r="G264" s="311" t="s">
        <v>1690</v>
      </c>
      <c r="H264" s="78">
        <v>1162</v>
      </c>
      <c r="I264" s="128">
        <v>1162</v>
      </c>
      <c r="J264" s="316" t="s">
        <v>810</v>
      </c>
      <c r="K264" s="317" t="s">
        <v>750</v>
      </c>
      <c r="L264" s="318" t="s">
        <v>829</v>
      </c>
      <c r="M264" s="319"/>
    </row>
    <row r="265" spans="1:14" s="2" customFormat="1" ht="45" customHeight="1">
      <c r="A265" s="67" t="s">
        <v>283</v>
      </c>
      <c r="B265" s="45" t="s">
        <v>1485</v>
      </c>
      <c r="C265" s="157" t="s">
        <v>1692</v>
      </c>
      <c r="D265" s="69" t="s">
        <v>1693</v>
      </c>
      <c r="E265" s="147" t="s">
        <v>1537</v>
      </c>
      <c r="F265" s="212" t="s">
        <v>1694</v>
      </c>
      <c r="G265" s="39" t="s">
        <v>1695</v>
      </c>
      <c r="H265" s="461">
        <v>2260</v>
      </c>
      <c r="I265" s="423">
        <v>2779.8</v>
      </c>
      <c r="J265" s="97" t="s">
        <v>749</v>
      </c>
      <c r="K265" s="144" t="s">
        <v>750</v>
      </c>
      <c r="L265" s="183" t="s">
        <v>751</v>
      </c>
      <c r="M265" s="142" t="s">
        <v>793</v>
      </c>
    </row>
    <row r="266" spans="1:14" s="2" customFormat="1" ht="45" customHeight="1">
      <c r="A266" s="67" t="s">
        <v>284</v>
      </c>
      <c r="B266" s="24" t="s">
        <v>943</v>
      </c>
      <c r="C266" s="35" t="s">
        <v>1696</v>
      </c>
      <c r="D266" s="14" t="s">
        <v>945</v>
      </c>
      <c r="E266" s="135" t="s">
        <v>776</v>
      </c>
      <c r="F266" s="68" t="s">
        <v>1697</v>
      </c>
      <c r="G266" s="15" t="s">
        <v>1686</v>
      </c>
      <c r="H266" s="435">
        <v>3252.03</v>
      </c>
      <c r="I266" s="163">
        <v>4000</v>
      </c>
      <c r="J266" s="96" t="s">
        <v>749</v>
      </c>
      <c r="K266" s="107" t="s">
        <v>750</v>
      </c>
      <c r="L266" s="108" t="s">
        <v>751</v>
      </c>
      <c r="M266" s="109" t="s">
        <v>793</v>
      </c>
      <c r="N266" s="1"/>
    </row>
    <row r="267" spans="1:14" s="2" customFormat="1" ht="45" customHeight="1">
      <c r="A267" s="67" t="s">
        <v>285</v>
      </c>
      <c r="B267" s="43" t="s">
        <v>1698</v>
      </c>
      <c r="C267" s="24" t="s">
        <v>1701</v>
      </c>
      <c r="D267" s="14" t="s">
        <v>774</v>
      </c>
      <c r="E267" s="147"/>
      <c r="F267" s="89" t="s">
        <v>1699</v>
      </c>
      <c r="G267" s="15" t="s">
        <v>1700</v>
      </c>
      <c r="H267" s="435">
        <v>1177.93</v>
      </c>
      <c r="I267" s="163">
        <v>1448.85</v>
      </c>
      <c r="J267" s="96" t="s">
        <v>749</v>
      </c>
      <c r="K267" s="107" t="s">
        <v>750</v>
      </c>
      <c r="L267" s="108" t="s">
        <v>751</v>
      </c>
      <c r="M267" s="109" t="s">
        <v>793</v>
      </c>
      <c r="N267" s="1"/>
    </row>
    <row r="268" spans="1:14" s="2" customFormat="1" ht="61.5" customHeight="1">
      <c r="A268" s="67" t="s">
        <v>286</v>
      </c>
      <c r="B268" s="24" t="s">
        <v>1702</v>
      </c>
      <c r="C268" s="24" t="s">
        <v>1703</v>
      </c>
      <c r="D268" s="314" t="s">
        <v>1704</v>
      </c>
      <c r="E268" s="135" t="s">
        <v>1444</v>
      </c>
      <c r="F268" s="89" t="s">
        <v>1705</v>
      </c>
      <c r="G268" s="311" t="s">
        <v>1706</v>
      </c>
      <c r="H268" s="435">
        <v>1219.51</v>
      </c>
      <c r="I268" s="163">
        <v>1500</v>
      </c>
      <c r="J268" s="316" t="s">
        <v>763</v>
      </c>
      <c r="K268" s="317" t="s">
        <v>764</v>
      </c>
      <c r="L268" s="318" t="s">
        <v>1558</v>
      </c>
      <c r="M268" s="319" t="s">
        <v>793</v>
      </c>
    </row>
    <row r="269" spans="1:14" s="2" customFormat="1" ht="61.5" customHeight="1">
      <c r="A269" s="67" t="s">
        <v>287</v>
      </c>
      <c r="B269" s="24" t="s">
        <v>1707</v>
      </c>
      <c r="C269" s="156" t="s">
        <v>1708</v>
      </c>
      <c r="D269" s="33" t="s">
        <v>1709</v>
      </c>
      <c r="E269" s="147" t="s">
        <v>1663</v>
      </c>
      <c r="F269" s="69" t="s">
        <v>1710</v>
      </c>
      <c r="G269" s="39" t="s">
        <v>1711</v>
      </c>
      <c r="H269" s="76">
        <v>403.41</v>
      </c>
      <c r="I269" s="430">
        <v>496.19</v>
      </c>
      <c r="J269" s="97" t="s">
        <v>763</v>
      </c>
      <c r="K269" s="144" t="s">
        <v>764</v>
      </c>
      <c r="L269" s="183" t="s">
        <v>848</v>
      </c>
      <c r="M269" s="183" t="s">
        <v>793</v>
      </c>
    </row>
    <row r="270" spans="1:14" s="2" customFormat="1" ht="58.5" customHeight="1">
      <c r="A270" s="67" t="s">
        <v>288</v>
      </c>
      <c r="B270" s="24" t="s">
        <v>1712</v>
      </c>
      <c r="C270" s="315" t="s">
        <v>1713</v>
      </c>
      <c r="D270" s="314" t="s">
        <v>1714</v>
      </c>
      <c r="E270" s="135" t="s">
        <v>1615</v>
      </c>
      <c r="F270" s="204" t="s">
        <v>1715</v>
      </c>
      <c r="G270" s="311" t="s">
        <v>1711</v>
      </c>
      <c r="H270" s="435">
        <v>65.069999999999993</v>
      </c>
      <c r="I270" s="163">
        <v>80.040000000000006</v>
      </c>
      <c r="J270" s="316" t="s">
        <v>763</v>
      </c>
      <c r="K270" s="317" t="s">
        <v>764</v>
      </c>
      <c r="L270" s="318" t="s">
        <v>920</v>
      </c>
      <c r="M270" s="319" t="s">
        <v>793</v>
      </c>
      <c r="N270" s="1"/>
    </row>
    <row r="271" spans="1:14" s="2" customFormat="1" ht="45" customHeight="1">
      <c r="A271" s="67" t="s">
        <v>289</v>
      </c>
      <c r="B271" s="35" t="s">
        <v>1716</v>
      </c>
      <c r="C271" s="24" t="s">
        <v>1717</v>
      </c>
      <c r="D271" s="31" t="s">
        <v>774</v>
      </c>
      <c r="E271" s="147"/>
      <c r="F271" s="89" t="s">
        <v>1718</v>
      </c>
      <c r="G271" s="15" t="s">
        <v>1719</v>
      </c>
      <c r="H271" s="78">
        <v>1700</v>
      </c>
      <c r="I271" s="128">
        <f>H271*1.23</f>
        <v>2091</v>
      </c>
      <c r="J271" s="95" t="s">
        <v>810</v>
      </c>
      <c r="K271" s="107" t="s">
        <v>750</v>
      </c>
      <c r="L271" s="108" t="s">
        <v>829</v>
      </c>
      <c r="M271" s="109"/>
      <c r="N271" s="1"/>
    </row>
    <row r="272" spans="1:14" s="2" customFormat="1" ht="68.25" customHeight="1">
      <c r="A272" s="67" t="s">
        <v>290</v>
      </c>
      <c r="B272" s="43" t="s">
        <v>1720</v>
      </c>
      <c r="C272" s="43" t="s">
        <v>1721</v>
      </c>
      <c r="D272" s="33" t="s">
        <v>1722</v>
      </c>
      <c r="E272" s="135" t="s">
        <v>1615</v>
      </c>
      <c r="F272" s="69" t="s">
        <v>1723</v>
      </c>
      <c r="G272" s="34" t="s">
        <v>1724</v>
      </c>
      <c r="H272" s="76">
        <v>81.290000000000006</v>
      </c>
      <c r="I272" s="430">
        <v>99.99</v>
      </c>
      <c r="J272" s="316" t="s">
        <v>763</v>
      </c>
      <c r="K272" s="317" t="s">
        <v>764</v>
      </c>
      <c r="L272" s="318" t="s">
        <v>1558</v>
      </c>
      <c r="M272" s="319" t="s">
        <v>793</v>
      </c>
    </row>
    <row r="273" spans="1:14" s="2" customFormat="1" ht="45" customHeight="1">
      <c r="A273" s="67" t="s">
        <v>291</v>
      </c>
      <c r="B273" s="24" t="s">
        <v>1496</v>
      </c>
      <c r="C273" s="24" t="s">
        <v>1726</v>
      </c>
      <c r="D273" s="14" t="s">
        <v>769</v>
      </c>
      <c r="E273" s="147"/>
      <c r="F273" s="89" t="s">
        <v>1725</v>
      </c>
      <c r="G273" s="15" t="s">
        <v>1727</v>
      </c>
      <c r="H273" s="78">
        <v>2314.81</v>
      </c>
      <c r="I273" s="128">
        <v>2500</v>
      </c>
      <c r="J273" s="96" t="s">
        <v>993</v>
      </c>
      <c r="K273" s="317" t="s">
        <v>750</v>
      </c>
      <c r="L273" s="318" t="s">
        <v>751</v>
      </c>
      <c r="M273" s="319" t="s">
        <v>994</v>
      </c>
    </row>
    <row r="274" spans="1:14" s="2" customFormat="1" ht="45" customHeight="1">
      <c r="A274" s="67" t="s">
        <v>292</v>
      </c>
      <c r="B274" s="52" t="s">
        <v>857</v>
      </c>
      <c r="C274" s="52" t="s">
        <v>858</v>
      </c>
      <c r="D274" s="54" t="s">
        <v>769</v>
      </c>
      <c r="E274" s="135"/>
      <c r="F274" s="89" t="s">
        <v>1728</v>
      </c>
      <c r="G274" s="311" t="s">
        <v>1729</v>
      </c>
      <c r="H274" s="435">
        <v>77.959999999999994</v>
      </c>
      <c r="I274" s="163">
        <v>84.2</v>
      </c>
      <c r="J274" s="316" t="s">
        <v>861</v>
      </c>
      <c r="K274" s="317" t="s">
        <v>750</v>
      </c>
      <c r="L274" s="318" t="s">
        <v>751</v>
      </c>
      <c r="M274" s="319" t="s">
        <v>752</v>
      </c>
      <c r="N274" s="1"/>
    </row>
    <row r="275" spans="1:14" s="2" customFormat="1" ht="45" customHeight="1">
      <c r="A275" s="67" t="s">
        <v>293</v>
      </c>
      <c r="B275" s="327" t="s">
        <v>1730</v>
      </c>
      <c r="C275" s="329" t="s">
        <v>1731</v>
      </c>
      <c r="D275" s="14" t="s">
        <v>1732</v>
      </c>
      <c r="E275" s="147" t="s">
        <v>1733</v>
      </c>
      <c r="F275" s="170" t="s">
        <v>1734</v>
      </c>
      <c r="G275" s="15" t="s">
        <v>1735</v>
      </c>
      <c r="H275" s="435">
        <v>6000</v>
      </c>
      <c r="I275" s="163">
        <v>7380</v>
      </c>
      <c r="J275" s="96" t="s">
        <v>1049</v>
      </c>
      <c r="K275" s="107" t="s">
        <v>750</v>
      </c>
      <c r="L275" s="108" t="s">
        <v>1394</v>
      </c>
      <c r="M275" s="109"/>
      <c r="N275" s="1"/>
    </row>
    <row r="276" spans="1:14" s="2" customFormat="1" ht="45" customHeight="1">
      <c r="A276" s="67" t="s">
        <v>294</v>
      </c>
      <c r="B276" s="35" t="s">
        <v>1427</v>
      </c>
      <c r="C276" s="24" t="s">
        <v>1736</v>
      </c>
      <c r="D276" s="31" t="s">
        <v>1737</v>
      </c>
      <c r="E276" s="135" t="s">
        <v>1680</v>
      </c>
      <c r="F276" s="170" t="s">
        <v>1614</v>
      </c>
      <c r="G276" s="15" t="s">
        <v>1727</v>
      </c>
      <c r="H276" s="78">
        <v>20930</v>
      </c>
      <c r="I276" s="128">
        <v>22604.400000000001</v>
      </c>
      <c r="J276" s="95" t="s">
        <v>1049</v>
      </c>
      <c r="K276" s="107" t="s">
        <v>750</v>
      </c>
      <c r="L276" s="108" t="s">
        <v>1431</v>
      </c>
      <c r="M276" s="109"/>
    </row>
    <row r="277" spans="1:14" s="2" customFormat="1" ht="60.75" customHeight="1">
      <c r="A277" s="67" t="s">
        <v>295</v>
      </c>
      <c r="B277" s="24" t="s">
        <v>753</v>
      </c>
      <c r="C277" s="24" t="s">
        <v>1738</v>
      </c>
      <c r="D277" s="31" t="s">
        <v>754</v>
      </c>
      <c r="E277" s="147" t="s">
        <v>755</v>
      </c>
      <c r="F277" s="170" t="s">
        <v>1739</v>
      </c>
      <c r="G277" s="15" t="s">
        <v>1740</v>
      </c>
      <c r="H277" s="78">
        <v>506.7</v>
      </c>
      <c r="I277" s="128">
        <v>623.24</v>
      </c>
      <c r="J277" s="95" t="s">
        <v>749</v>
      </c>
      <c r="K277" s="107" t="s">
        <v>750</v>
      </c>
      <c r="L277" s="328" t="s">
        <v>751</v>
      </c>
      <c r="M277" s="109" t="s">
        <v>793</v>
      </c>
    </row>
    <row r="278" spans="1:14" s="2" customFormat="1" ht="45" customHeight="1">
      <c r="A278" s="67" t="s">
        <v>296</v>
      </c>
      <c r="B278" s="35" t="s">
        <v>1741</v>
      </c>
      <c r="C278" s="24" t="s">
        <v>1742</v>
      </c>
      <c r="D278" s="31" t="s">
        <v>1743</v>
      </c>
      <c r="E278" s="135" t="s">
        <v>1666</v>
      </c>
      <c r="F278" s="170" t="s">
        <v>1744</v>
      </c>
      <c r="G278" s="15" t="s">
        <v>1745</v>
      </c>
      <c r="H278" s="435">
        <v>7380</v>
      </c>
      <c r="I278" s="163">
        <f>H278*1.23</f>
        <v>9077.4</v>
      </c>
      <c r="J278" s="95" t="s">
        <v>1049</v>
      </c>
      <c r="K278" s="107" t="s">
        <v>750</v>
      </c>
      <c r="L278" s="108" t="s">
        <v>751</v>
      </c>
      <c r="M278" s="109" t="s">
        <v>1746</v>
      </c>
      <c r="N278" s="1"/>
    </row>
    <row r="279" spans="1:14" s="2" customFormat="1" ht="45" customHeight="1">
      <c r="A279" s="67" t="s">
        <v>297</v>
      </c>
      <c r="B279" s="24" t="s">
        <v>1747</v>
      </c>
      <c r="C279" s="24" t="s">
        <v>1750</v>
      </c>
      <c r="D279" s="14" t="s">
        <v>774</v>
      </c>
      <c r="E279" s="147"/>
      <c r="F279" s="170" t="s">
        <v>1748</v>
      </c>
      <c r="G279" s="15" t="s">
        <v>1727</v>
      </c>
      <c r="H279" s="78">
        <v>145.6</v>
      </c>
      <c r="I279" s="128">
        <v>145.6</v>
      </c>
      <c r="J279" s="96" t="s">
        <v>1749</v>
      </c>
      <c r="K279" s="107" t="s">
        <v>750</v>
      </c>
      <c r="L279" s="108" t="s">
        <v>751</v>
      </c>
      <c r="M279" s="109" t="s">
        <v>994</v>
      </c>
      <c r="N279" s="1"/>
    </row>
    <row r="280" spans="1:14" s="2" customFormat="1" ht="45" customHeight="1">
      <c r="A280" s="67" t="s">
        <v>298</v>
      </c>
      <c r="B280" s="315" t="s">
        <v>1751</v>
      </c>
      <c r="C280" s="24" t="s">
        <v>1752</v>
      </c>
      <c r="D280" s="314" t="s">
        <v>1753</v>
      </c>
      <c r="E280" s="135" t="s">
        <v>1663</v>
      </c>
      <c r="F280" s="89" t="s">
        <v>1754</v>
      </c>
      <c r="G280" s="311" t="s">
        <v>1755</v>
      </c>
      <c r="H280" s="435">
        <v>121.14</v>
      </c>
      <c r="I280" s="163">
        <v>149</v>
      </c>
      <c r="J280" s="316" t="s">
        <v>763</v>
      </c>
      <c r="K280" s="317" t="s">
        <v>764</v>
      </c>
      <c r="L280" s="318" t="s">
        <v>1558</v>
      </c>
      <c r="M280" s="319" t="s">
        <v>793</v>
      </c>
    </row>
    <row r="281" spans="1:14" s="2" customFormat="1" ht="54.75" customHeight="1">
      <c r="A281" s="67" t="s">
        <v>299</v>
      </c>
      <c r="B281" s="24" t="s">
        <v>1756</v>
      </c>
      <c r="C281" s="24" t="s">
        <v>1757</v>
      </c>
      <c r="D281" s="14" t="s">
        <v>1758</v>
      </c>
      <c r="E281" s="147" t="s">
        <v>1615</v>
      </c>
      <c r="F281" s="89" t="s">
        <v>1759</v>
      </c>
      <c r="G281" s="311" t="s">
        <v>1760</v>
      </c>
      <c r="H281" s="78">
        <v>3200</v>
      </c>
      <c r="I281" s="128">
        <v>3936</v>
      </c>
      <c r="J281" s="316" t="s">
        <v>763</v>
      </c>
      <c r="K281" s="317" t="s">
        <v>764</v>
      </c>
      <c r="L281" s="318" t="s">
        <v>1761</v>
      </c>
      <c r="M281" s="319" t="s">
        <v>793</v>
      </c>
    </row>
    <row r="282" spans="1:14" s="2" customFormat="1" ht="45" customHeight="1">
      <c r="A282" s="67" t="s">
        <v>300</v>
      </c>
      <c r="B282" s="24" t="s">
        <v>777</v>
      </c>
      <c r="C282" s="24" t="s">
        <v>778</v>
      </c>
      <c r="D282" s="14" t="s">
        <v>774</v>
      </c>
      <c r="E282" s="135"/>
      <c r="F282" s="170" t="s">
        <v>1762</v>
      </c>
      <c r="G282" s="15" t="s">
        <v>1763</v>
      </c>
      <c r="H282" s="78">
        <v>444.29</v>
      </c>
      <c r="I282" s="128">
        <v>546.48</v>
      </c>
      <c r="J282" s="96" t="s">
        <v>749</v>
      </c>
      <c r="K282" s="107" t="s">
        <v>750</v>
      </c>
      <c r="L282" s="108" t="s">
        <v>751</v>
      </c>
      <c r="M282" s="109" t="s">
        <v>752</v>
      </c>
      <c r="N282" s="1"/>
    </row>
    <row r="283" spans="1:14" s="2" customFormat="1" ht="45" customHeight="1">
      <c r="A283" s="67" t="s">
        <v>301</v>
      </c>
      <c r="B283" s="24" t="s">
        <v>1046</v>
      </c>
      <c r="C283" s="24" t="s">
        <v>1764</v>
      </c>
      <c r="D283" s="14" t="s">
        <v>1765</v>
      </c>
      <c r="E283" s="147" t="s">
        <v>1766</v>
      </c>
      <c r="F283" s="170" t="s">
        <v>1767</v>
      </c>
      <c r="G283" s="15" t="s">
        <v>1768</v>
      </c>
      <c r="H283" s="78">
        <v>4000</v>
      </c>
      <c r="I283" s="128">
        <v>4920</v>
      </c>
      <c r="J283" s="96" t="s">
        <v>1049</v>
      </c>
      <c r="K283" s="107" t="s">
        <v>750</v>
      </c>
      <c r="L283" s="108" t="s">
        <v>829</v>
      </c>
      <c r="M283" s="109"/>
      <c r="N283" s="1"/>
    </row>
    <row r="284" spans="1:14" s="2" customFormat="1" ht="51.75" customHeight="1">
      <c r="A284" s="67" t="s">
        <v>302</v>
      </c>
      <c r="B284" s="24" t="s">
        <v>1046</v>
      </c>
      <c r="C284" s="53" t="s">
        <v>1769</v>
      </c>
      <c r="D284" s="64" t="s">
        <v>1770</v>
      </c>
      <c r="E284" s="135" t="s">
        <v>1771</v>
      </c>
      <c r="F284" s="171" t="s">
        <v>1772</v>
      </c>
      <c r="G284" s="91" t="s">
        <v>1773</v>
      </c>
      <c r="H284" s="465">
        <v>6450</v>
      </c>
      <c r="I284" s="371">
        <v>7933.5</v>
      </c>
      <c r="J284" s="93" t="s">
        <v>1049</v>
      </c>
      <c r="K284" s="127" t="s">
        <v>1423</v>
      </c>
      <c r="L284" s="108" t="s">
        <v>1774</v>
      </c>
      <c r="M284" s="109"/>
    </row>
    <row r="285" spans="1:14" s="2" customFormat="1" ht="45" customHeight="1">
      <c r="A285" s="67" t="s">
        <v>303</v>
      </c>
      <c r="B285" s="24" t="s">
        <v>1046</v>
      </c>
      <c r="C285" s="53" t="s">
        <v>1775</v>
      </c>
      <c r="D285" s="64" t="s">
        <v>1776</v>
      </c>
      <c r="E285" s="147" t="s">
        <v>1777</v>
      </c>
      <c r="F285" s="170" t="s">
        <v>1778</v>
      </c>
      <c r="G285" s="15" t="s">
        <v>1773</v>
      </c>
      <c r="H285" s="78">
        <v>5160</v>
      </c>
      <c r="I285" s="128">
        <v>6346.8</v>
      </c>
      <c r="J285" s="96" t="s">
        <v>1049</v>
      </c>
      <c r="K285" s="107" t="s">
        <v>1423</v>
      </c>
      <c r="L285" s="108" t="s">
        <v>1142</v>
      </c>
      <c r="M285" s="109"/>
    </row>
    <row r="286" spans="1:14" s="2" customFormat="1" ht="45" customHeight="1">
      <c r="A286" s="67" t="s">
        <v>304</v>
      </c>
      <c r="B286" s="24" t="s">
        <v>1046</v>
      </c>
      <c r="C286" s="24" t="s">
        <v>1779</v>
      </c>
      <c r="D286" s="14" t="s">
        <v>1780</v>
      </c>
      <c r="E286" s="135" t="s">
        <v>1766</v>
      </c>
      <c r="F286" s="89" t="s">
        <v>1781</v>
      </c>
      <c r="G286" s="15" t="s">
        <v>1773</v>
      </c>
      <c r="H286" s="435">
        <v>2378.0500000000002</v>
      </c>
      <c r="I286" s="163">
        <v>2925</v>
      </c>
      <c r="J286" s="96" t="s">
        <v>1049</v>
      </c>
      <c r="K286" s="107" t="s">
        <v>750</v>
      </c>
      <c r="L286" s="108" t="s">
        <v>811</v>
      </c>
      <c r="M286" s="109"/>
      <c r="N286" s="1"/>
    </row>
    <row r="287" spans="1:14" s="2" customFormat="1" ht="45" customHeight="1">
      <c r="A287" s="67" t="s">
        <v>305</v>
      </c>
      <c r="B287" s="24" t="s">
        <v>1046</v>
      </c>
      <c r="C287" s="24" t="s">
        <v>1782</v>
      </c>
      <c r="D287" s="14" t="s">
        <v>1784</v>
      </c>
      <c r="E287" s="147" t="s">
        <v>1666</v>
      </c>
      <c r="F287" s="170" t="s">
        <v>1785</v>
      </c>
      <c r="G287" s="15" t="s">
        <v>1773</v>
      </c>
      <c r="H287" s="78">
        <v>1902.44</v>
      </c>
      <c r="I287" s="128">
        <v>2340</v>
      </c>
      <c r="J287" s="96" t="s">
        <v>1049</v>
      </c>
      <c r="K287" s="107" t="s">
        <v>750</v>
      </c>
      <c r="L287" s="108" t="s">
        <v>1142</v>
      </c>
      <c r="M287" s="109"/>
      <c r="N287" s="1"/>
    </row>
    <row r="288" spans="1:14" s="2" customFormat="1" ht="45" customHeight="1">
      <c r="A288" s="67" t="s">
        <v>306</v>
      </c>
      <c r="B288" s="24" t="s">
        <v>1046</v>
      </c>
      <c r="C288" s="24" t="s">
        <v>1786</v>
      </c>
      <c r="D288" s="44" t="s">
        <v>1787</v>
      </c>
      <c r="E288" s="135" t="s">
        <v>1733</v>
      </c>
      <c r="F288" s="170" t="s">
        <v>1783</v>
      </c>
      <c r="G288" s="15" t="s">
        <v>1768</v>
      </c>
      <c r="H288" s="435">
        <v>2682.93</v>
      </c>
      <c r="I288" s="163">
        <v>3300</v>
      </c>
      <c r="J288" s="96" t="s">
        <v>1049</v>
      </c>
      <c r="K288" s="107" t="s">
        <v>750</v>
      </c>
      <c r="L288" s="108" t="s">
        <v>829</v>
      </c>
      <c r="M288" s="109"/>
    </row>
    <row r="289" spans="1:14" s="2" customFormat="1" ht="51.75" customHeight="1">
      <c r="A289" s="67" t="s">
        <v>307</v>
      </c>
      <c r="B289" s="24" t="s">
        <v>1791</v>
      </c>
      <c r="C289" s="24" t="s">
        <v>1788</v>
      </c>
      <c r="D289" s="14" t="s">
        <v>1793</v>
      </c>
      <c r="E289" s="147" t="s">
        <v>1663</v>
      </c>
      <c r="F289" s="170" t="s">
        <v>1789</v>
      </c>
      <c r="G289" s="311" t="s">
        <v>1790</v>
      </c>
      <c r="H289" s="78">
        <v>2700</v>
      </c>
      <c r="I289" s="128">
        <v>2700</v>
      </c>
      <c r="J289" s="316" t="s">
        <v>763</v>
      </c>
      <c r="K289" s="317" t="s">
        <v>750</v>
      </c>
      <c r="L289" s="318" t="s">
        <v>1142</v>
      </c>
      <c r="M289" s="319" t="s">
        <v>793</v>
      </c>
    </row>
    <row r="290" spans="1:14" s="2" customFormat="1" ht="45" customHeight="1">
      <c r="A290" s="67" t="s">
        <v>308</v>
      </c>
      <c r="B290" s="315" t="s">
        <v>794</v>
      </c>
      <c r="C290" s="53" t="s">
        <v>1144</v>
      </c>
      <c r="D290" s="64" t="s">
        <v>1145</v>
      </c>
      <c r="E290" s="232">
        <v>39576</v>
      </c>
      <c r="F290" s="170" t="s">
        <v>1792</v>
      </c>
      <c r="G290" s="311" t="s">
        <v>1760</v>
      </c>
      <c r="H290" s="78">
        <v>19.11</v>
      </c>
      <c r="I290" s="128">
        <v>20.64</v>
      </c>
      <c r="J290" s="316" t="s">
        <v>763</v>
      </c>
      <c r="K290" s="317" t="s">
        <v>764</v>
      </c>
      <c r="L290" s="318" t="s">
        <v>920</v>
      </c>
      <c r="M290" s="319" t="s">
        <v>793</v>
      </c>
      <c r="N290" s="1"/>
    </row>
    <row r="291" spans="1:14" s="2" customFormat="1" ht="40.5" customHeight="1">
      <c r="A291" s="67" t="s">
        <v>309</v>
      </c>
      <c r="B291" s="24" t="s">
        <v>1794</v>
      </c>
      <c r="C291" s="24" t="s">
        <v>1795</v>
      </c>
      <c r="D291" s="14" t="s">
        <v>774</v>
      </c>
      <c r="E291" s="147"/>
      <c r="F291" s="170" t="s">
        <v>1798</v>
      </c>
      <c r="G291" s="15" t="s">
        <v>1799</v>
      </c>
      <c r="H291" s="78">
        <v>92.69</v>
      </c>
      <c r="I291" s="128">
        <v>114</v>
      </c>
      <c r="J291" s="96" t="s">
        <v>749</v>
      </c>
      <c r="K291" s="107" t="s">
        <v>750</v>
      </c>
      <c r="L291" s="108" t="s">
        <v>751</v>
      </c>
      <c r="M291" s="109" t="s">
        <v>752</v>
      </c>
      <c r="N291" s="1"/>
    </row>
    <row r="292" spans="1:14" s="2" customFormat="1" ht="36.75" customHeight="1">
      <c r="A292" s="67" t="s">
        <v>310</v>
      </c>
      <c r="B292" s="24" t="s">
        <v>1621</v>
      </c>
      <c r="C292" s="24" t="s">
        <v>1796</v>
      </c>
      <c r="D292" s="14" t="s">
        <v>804</v>
      </c>
      <c r="E292" s="135"/>
      <c r="F292" s="170" t="s">
        <v>1800</v>
      </c>
      <c r="G292" s="15" t="s">
        <v>1801</v>
      </c>
      <c r="H292" s="78">
        <v>272.7</v>
      </c>
      <c r="I292" s="128">
        <v>335.42</v>
      </c>
      <c r="J292" s="96" t="s">
        <v>749</v>
      </c>
      <c r="K292" s="107" t="s">
        <v>750</v>
      </c>
      <c r="L292" s="108" t="s">
        <v>751</v>
      </c>
      <c r="M292" s="109" t="s">
        <v>752</v>
      </c>
    </row>
    <row r="293" spans="1:14" s="2" customFormat="1" ht="45" customHeight="1">
      <c r="A293" s="67" t="s">
        <v>311</v>
      </c>
      <c r="B293" s="24" t="s">
        <v>1492</v>
      </c>
      <c r="C293" s="24" t="s">
        <v>1797</v>
      </c>
      <c r="D293" s="14" t="s">
        <v>774</v>
      </c>
      <c r="E293" s="147"/>
      <c r="F293" s="74" t="s">
        <v>1802</v>
      </c>
      <c r="G293" s="49" t="s">
        <v>1803</v>
      </c>
      <c r="H293" s="78">
        <v>101.63</v>
      </c>
      <c r="I293" s="128">
        <v>125</v>
      </c>
      <c r="J293" s="96" t="s">
        <v>749</v>
      </c>
      <c r="K293" s="107" t="s">
        <v>750</v>
      </c>
      <c r="L293" s="108" t="s">
        <v>751</v>
      </c>
      <c r="M293" s="109" t="s">
        <v>994</v>
      </c>
    </row>
    <row r="294" spans="1:14" s="1" customFormat="1" ht="45" customHeight="1">
      <c r="A294" s="67" t="s">
        <v>312</v>
      </c>
      <c r="B294" s="43" t="s">
        <v>1093</v>
      </c>
      <c r="C294" s="129" t="s">
        <v>1804</v>
      </c>
      <c r="D294" s="130" t="s">
        <v>769</v>
      </c>
      <c r="E294" s="135"/>
      <c r="F294" s="213" t="s">
        <v>1805</v>
      </c>
      <c r="G294" s="131" t="s">
        <v>1806</v>
      </c>
      <c r="H294" s="466">
        <v>300</v>
      </c>
      <c r="I294" s="432">
        <v>369</v>
      </c>
      <c r="J294" s="132" t="s">
        <v>749</v>
      </c>
      <c r="K294" s="107" t="s">
        <v>750</v>
      </c>
      <c r="L294" s="108" t="s">
        <v>751</v>
      </c>
      <c r="M294" s="109" t="s">
        <v>793</v>
      </c>
    </row>
    <row r="295" spans="1:14" s="2" customFormat="1" ht="45" customHeight="1">
      <c r="A295" s="67" t="s">
        <v>313</v>
      </c>
      <c r="B295" s="24" t="s">
        <v>794</v>
      </c>
      <c r="C295" s="24" t="s">
        <v>1807</v>
      </c>
      <c r="D295" s="14" t="s">
        <v>891</v>
      </c>
      <c r="E295" s="147"/>
      <c r="F295" s="170" t="s">
        <v>1808</v>
      </c>
      <c r="G295" s="15" t="s">
        <v>1763</v>
      </c>
      <c r="H295" s="78">
        <v>251.75</v>
      </c>
      <c r="I295" s="128">
        <v>271.88</v>
      </c>
      <c r="J295" s="96" t="s">
        <v>749</v>
      </c>
      <c r="K295" s="107" t="s">
        <v>750</v>
      </c>
      <c r="L295" s="108" t="s">
        <v>751</v>
      </c>
      <c r="M295" s="109" t="s">
        <v>994</v>
      </c>
      <c r="N295" s="1"/>
    </row>
    <row r="296" spans="1:14" s="2" customFormat="1" ht="39.75" customHeight="1">
      <c r="A296" s="67" t="s">
        <v>314</v>
      </c>
      <c r="B296" s="35" t="s">
        <v>781</v>
      </c>
      <c r="C296" s="24" t="s">
        <v>1809</v>
      </c>
      <c r="D296" s="14" t="s">
        <v>783</v>
      </c>
      <c r="E296" s="135"/>
      <c r="F296" s="89" t="s">
        <v>1810</v>
      </c>
      <c r="G296" s="31" t="s">
        <v>1799</v>
      </c>
      <c r="H296" s="78">
        <v>2074.4699999999998</v>
      </c>
      <c r="I296" s="128">
        <v>2551.61</v>
      </c>
      <c r="J296" s="96" t="s">
        <v>749</v>
      </c>
      <c r="K296" s="107" t="s">
        <v>750</v>
      </c>
      <c r="L296" s="108" t="s">
        <v>751</v>
      </c>
      <c r="M296" s="109" t="s">
        <v>994</v>
      </c>
    </row>
    <row r="297" spans="1:14" s="2" customFormat="1" ht="45" customHeight="1">
      <c r="A297" s="67" t="s">
        <v>315</v>
      </c>
      <c r="B297" s="35" t="s">
        <v>794</v>
      </c>
      <c r="C297" s="35" t="s">
        <v>1811</v>
      </c>
      <c r="D297" s="14" t="s">
        <v>2235</v>
      </c>
      <c r="E297" s="147" t="s">
        <v>2236</v>
      </c>
      <c r="F297" s="89" t="s">
        <v>1263</v>
      </c>
      <c r="G297" s="15" t="s">
        <v>1806</v>
      </c>
      <c r="H297" s="435">
        <v>11744.2</v>
      </c>
      <c r="I297" s="163">
        <v>12683.88</v>
      </c>
      <c r="J297" s="96" t="s">
        <v>749</v>
      </c>
      <c r="K297" s="107" t="s">
        <v>750</v>
      </c>
      <c r="L297" s="108" t="s">
        <v>751</v>
      </c>
      <c r="M297" s="109" t="s">
        <v>1122</v>
      </c>
    </row>
    <row r="298" spans="1:14" s="2" customFormat="1" ht="49.5" customHeight="1">
      <c r="A298" s="67" t="s">
        <v>316</v>
      </c>
      <c r="B298" s="52" t="s">
        <v>1252</v>
      </c>
      <c r="C298" s="52" t="s">
        <v>1253</v>
      </c>
      <c r="D298" s="54" t="s">
        <v>1812</v>
      </c>
      <c r="E298" s="61" t="s">
        <v>1813</v>
      </c>
      <c r="F298" s="273" t="s">
        <v>1814</v>
      </c>
      <c r="G298" s="61" t="s">
        <v>1815</v>
      </c>
      <c r="H298" s="322">
        <v>400</v>
      </c>
      <c r="I298" s="371">
        <v>456</v>
      </c>
      <c r="J298" s="316" t="s">
        <v>1045</v>
      </c>
      <c r="K298" s="317" t="s">
        <v>750</v>
      </c>
      <c r="L298" s="318" t="s">
        <v>751</v>
      </c>
      <c r="M298" s="319" t="s">
        <v>994</v>
      </c>
      <c r="N298" s="1"/>
    </row>
    <row r="299" spans="1:14" s="2" customFormat="1" ht="45" customHeight="1">
      <c r="A299" s="67" t="s">
        <v>317</v>
      </c>
      <c r="B299" s="24" t="s">
        <v>885</v>
      </c>
      <c r="C299" s="24" t="s">
        <v>1816</v>
      </c>
      <c r="D299" s="14" t="s">
        <v>887</v>
      </c>
      <c r="E299" s="147" t="s">
        <v>888</v>
      </c>
      <c r="F299" s="205" t="s">
        <v>1817</v>
      </c>
      <c r="G299" s="312" t="s">
        <v>1818</v>
      </c>
      <c r="H299" s="163">
        <v>2934.6</v>
      </c>
      <c r="I299" s="164">
        <v>2934.6</v>
      </c>
      <c r="J299" s="96" t="s">
        <v>749</v>
      </c>
      <c r="K299" s="107" t="s">
        <v>750</v>
      </c>
      <c r="L299" s="108" t="s">
        <v>751</v>
      </c>
      <c r="M299" s="109" t="s">
        <v>994</v>
      </c>
      <c r="N299" s="1"/>
    </row>
    <row r="300" spans="1:14" s="2" customFormat="1" ht="45" customHeight="1">
      <c r="A300" s="67" t="s">
        <v>318</v>
      </c>
      <c r="B300" s="24" t="s">
        <v>794</v>
      </c>
      <c r="C300" s="24" t="s">
        <v>1820</v>
      </c>
      <c r="D300" s="14" t="s">
        <v>891</v>
      </c>
      <c r="E300" s="135"/>
      <c r="F300" s="89" t="s">
        <v>1819</v>
      </c>
      <c r="G300" s="15" t="s">
        <v>1818</v>
      </c>
      <c r="H300" s="435">
        <v>38.229999999999997</v>
      </c>
      <c r="I300" s="163">
        <v>41.28</v>
      </c>
      <c r="J300" s="96" t="s">
        <v>749</v>
      </c>
      <c r="K300" s="107" t="s">
        <v>750</v>
      </c>
      <c r="L300" s="108" t="s">
        <v>751</v>
      </c>
      <c r="M300" s="109" t="s">
        <v>793</v>
      </c>
    </row>
    <row r="301" spans="1:14" s="2" customFormat="1" ht="52.5" customHeight="1">
      <c r="A301" s="67" t="s">
        <v>319</v>
      </c>
      <c r="B301" s="24" t="s">
        <v>1821</v>
      </c>
      <c r="C301" s="36" t="s">
        <v>1822</v>
      </c>
      <c r="D301" s="14" t="s">
        <v>1823</v>
      </c>
      <c r="E301" s="147" t="s">
        <v>1824</v>
      </c>
      <c r="F301" s="89" t="s">
        <v>1825</v>
      </c>
      <c r="G301" s="15" t="s">
        <v>1826</v>
      </c>
      <c r="H301" s="435">
        <v>1050</v>
      </c>
      <c r="I301" s="163">
        <v>1050</v>
      </c>
      <c r="J301" s="96" t="s">
        <v>1827</v>
      </c>
      <c r="K301" s="107" t="s">
        <v>750</v>
      </c>
      <c r="L301" s="108" t="s">
        <v>829</v>
      </c>
      <c r="M301" s="109" t="s">
        <v>793</v>
      </c>
    </row>
    <row r="302" spans="1:14" s="2" customFormat="1" ht="54.75" customHeight="1">
      <c r="A302" s="67" t="s">
        <v>320</v>
      </c>
      <c r="B302" s="43" t="s">
        <v>1031</v>
      </c>
      <c r="C302" s="36" t="s">
        <v>1828</v>
      </c>
      <c r="D302" s="14" t="s">
        <v>774</v>
      </c>
      <c r="E302" s="135"/>
      <c r="F302" s="89" t="s">
        <v>1829</v>
      </c>
      <c r="G302" s="15" t="s">
        <v>1830</v>
      </c>
      <c r="H302" s="435">
        <v>99</v>
      </c>
      <c r="I302" s="163">
        <v>99</v>
      </c>
      <c r="J302" s="96" t="s">
        <v>1827</v>
      </c>
      <c r="K302" s="107" t="s">
        <v>750</v>
      </c>
      <c r="L302" s="108"/>
      <c r="M302" s="109" t="s">
        <v>793</v>
      </c>
      <c r="N302" s="1"/>
    </row>
    <row r="303" spans="1:14" s="2" customFormat="1" ht="56.25" customHeight="1">
      <c r="A303" s="67" t="s">
        <v>321</v>
      </c>
      <c r="B303" s="24" t="s">
        <v>1831</v>
      </c>
      <c r="C303" s="36" t="s">
        <v>1832</v>
      </c>
      <c r="D303" s="14" t="s">
        <v>774</v>
      </c>
      <c r="E303" s="135"/>
      <c r="F303" s="89" t="s">
        <v>1833</v>
      </c>
      <c r="G303" s="15" t="s">
        <v>1834</v>
      </c>
      <c r="H303" s="435">
        <v>671.06</v>
      </c>
      <c r="I303" s="163">
        <v>825.4</v>
      </c>
      <c r="J303" s="96" t="s">
        <v>1827</v>
      </c>
      <c r="K303" s="107" t="s">
        <v>750</v>
      </c>
      <c r="L303" s="108"/>
      <c r="M303" s="109" t="s">
        <v>793</v>
      </c>
      <c r="N303" s="1"/>
    </row>
    <row r="304" spans="1:14" s="2" customFormat="1" ht="45" customHeight="1">
      <c r="A304" s="67" t="s">
        <v>322</v>
      </c>
      <c r="B304" s="45" t="s">
        <v>1835</v>
      </c>
      <c r="C304" s="45" t="s">
        <v>1836</v>
      </c>
      <c r="D304" s="34" t="s">
        <v>774</v>
      </c>
      <c r="E304" s="135"/>
      <c r="F304" s="69" t="s">
        <v>1837</v>
      </c>
      <c r="G304" s="34" t="s">
        <v>1834</v>
      </c>
      <c r="H304" s="76">
        <v>70</v>
      </c>
      <c r="I304" s="430">
        <v>70</v>
      </c>
      <c r="J304" s="96" t="s">
        <v>1827</v>
      </c>
      <c r="K304" s="107" t="s">
        <v>750</v>
      </c>
      <c r="L304" s="108"/>
      <c r="M304" s="109" t="s">
        <v>793</v>
      </c>
    </row>
    <row r="305" spans="1:14" s="2" customFormat="1" ht="45" customHeight="1">
      <c r="A305" s="67" t="s">
        <v>323</v>
      </c>
      <c r="B305" s="35" t="s">
        <v>1838</v>
      </c>
      <c r="C305" s="35" t="s">
        <v>1839</v>
      </c>
      <c r="D305" s="31" t="s">
        <v>1840</v>
      </c>
      <c r="E305" s="147" t="s">
        <v>1841</v>
      </c>
      <c r="F305" s="89" t="s">
        <v>1842</v>
      </c>
      <c r="G305" s="15" t="s">
        <v>1843</v>
      </c>
      <c r="H305" s="435">
        <v>500</v>
      </c>
      <c r="I305" s="163">
        <v>500</v>
      </c>
      <c r="J305" s="96" t="s">
        <v>1827</v>
      </c>
      <c r="K305" s="107" t="s">
        <v>750</v>
      </c>
      <c r="L305" s="108" t="s">
        <v>1844</v>
      </c>
      <c r="M305" s="109"/>
    </row>
    <row r="306" spans="1:14" s="2" customFormat="1" ht="84" customHeight="1">
      <c r="A306" s="67" t="s">
        <v>324</v>
      </c>
      <c r="B306" s="35" t="s">
        <v>1846</v>
      </c>
      <c r="C306" s="35" t="s">
        <v>1847</v>
      </c>
      <c r="D306" s="31" t="s">
        <v>774</v>
      </c>
      <c r="E306" s="135"/>
      <c r="F306" s="89" t="s">
        <v>1845</v>
      </c>
      <c r="G306" s="15" t="s">
        <v>1646</v>
      </c>
      <c r="H306" s="435">
        <v>402.27</v>
      </c>
      <c r="I306" s="163">
        <v>494.8</v>
      </c>
      <c r="J306" s="96" t="s">
        <v>1827</v>
      </c>
      <c r="K306" s="107" t="s">
        <v>750</v>
      </c>
      <c r="L306" s="108"/>
      <c r="M306" s="109" t="s">
        <v>793</v>
      </c>
      <c r="N306" s="1"/>
    </row>
    <row r="307" spans="1:14" s="2" customFormat="1" ht="45" customHeight="1">
      <c r="A307" s="67" t="s">
        <v>325</v>
      </c>
      <c r="B307" s="35" t="s">
        <v>1846</v>
      </c>
      <c r="C307" s="35" t="s">
        <v>1848</v>
      </c>
      <c r="D307" s="31" t="s">
        <v>769</v>
      </c>
      <c r="E307" s="147"/>
      <c r="F307" s="89" t="s">
        <v>1849</v>
      </c>
      <c r="G307" s="15" t="s">
        <v>1148</v>
      </c>
      <c r="H307" s="435">
        <v>184.52</v>
      </c>
      <c r="I307" s="163">
        <v>226.96</v>
      </c>
      <c r="J307" s="96" t="s">
        <v>1827</v>
      </c>
      <c r="K307" s="107" t="s">
        <v>750</v>
      </c>
      <c r="L307" s="108"/>
      <c r="M307" s="109" t="s">
        <v>793</v>
      </c>
      <c r="N307" s="1"/>
    </row>
    <row r="308" spans="1:14" s="2" customFormat="1" ht="71.25" customHeight="1">
      <c r="A308" s="67" t="s">
        <v>326</v>
      </c>
      <c r="B308" s="35" t="s">
        <v>1850</v>
      </c>
      <c r="C308" s="24" t="s">
        <v>1851</v>
      </c>
      <c r="D308" s="14" t="s">
        <v>1852</v>
      </c>
      <c r="E308" s="135" t="s">
        <v>1841</v>
      </c>
      <c r="F308" s="170" t="s">
        <v>1853</v>
      </c>
      <c r="G308" s="15" t="s">
        <v>1854</v>
      </c>
      <c r="H308" s="435">
        <v>1178.8599999999999</v>
      </c>
      <c r="I308" s="163">
        <v>1450</v>
      </c>
      <c r="J308" s="169" t="s">
        <v>1827</v>
      </c>
      <c r="K308" s="107" t="s">
        <v>750</v>
      </c>
      <c r="L308" s="108"/>
      <c r="M308" s="106" t="s">
        <v>752</v>
      </c>
    </row>
    <row r="309" spans="1:14" s="2" customFormat="1" ht="45.75" customHeight="1">
      <c r="A309" s="67" t="s">
        <v>327</v>
      </c>
      <c r="B309" s="24" t="s">
        <v>1855</v>
      </c>
      <c r="C309" s="36" t="s">
        <v>1856</v>
      </c>
      <c r="D309" s="14" t="s">
        <v>774</v>
      </c>
      <c r="E309" s="147"/>
      <c r="F309" s="89" t="s">
        <v>1857</v>
      </c>
      <c r="G309" s="15" t="s">
        <v>1841</v>
      </c>
      <c r="H309" s="435">
        <v>324.45</v>
      </c>
      <c r="I309" s="163">
        <v>399.08</v>
      </c>
      <c r="J309" s="96" t="s">
        <v>1827</v>
      </c>
      <c r="K309" s="107" t="s">
        <v>750</v>
      </c>
      <c r="L309" s="108"/>
      <c r="M309" s="109" t="s">
        <v>752</v>
      </c>
    </row>
    <row r="310" spans="1:14" s="2" customFormat="1" ht="42" customHeight="1">
      <c r="A310" s="67" t="s">
        <v>328</v>
      </c>
      <c r="B310" s="24" t="s">
        <v>1858</v>
      </c>
      <c r="C310" s="35" t="s">
        <v>1859</v>
      </c>
      <c r="D310" s="31" t="s">
        <v>1860</v>
      </c>
      <c r="E310" s="135" t="s">
        <v>1861</v>
      </c>
      <c r="F310" s="89" t="s">
        <v>1862</v>
      </c>
      <c r="G310" s="15" t="s">
        <v>1863</v>
      </c>
      <c r="H310" s="435">
        <v>500</v>
      </c>
      <c r="I310" s="163">
        <v>500</v>
      </c>
      <c r="J310" s="96" t="s">
        <v>1827</v>
      </c>
      <c r="K310" s="107" t="s">
        <v>750</v>
      </c>
      <c r="L310" s="108" t="s">
        <v>1239</v>
      </c>
      <c r="M310" s="109"/>
      <c r="N310" s="1"/>
    </row>
    <row r="311" spans="1:14" s="2" customFormat="1" ht="45" customHeight="1">
      <c r="A311" s="67" t="s">
        <v>329</v>
      </c>
      <c r="B311" s="43" t="s">
        <v>1858</v>
      </c>
      <c r="C311" s="35" t="s">
        <v>1864</v>
      </c>
      <c r="D311" s="31" t="s">
        <v>1865</v>
      </c>
      <c r="E311" s="147" t="s">
        <v>1861</v>
      </c>
      <c r="F311" s="89" t="s">
        <v>1866</v>
      </c>
      <c r="G311" s="15" t="s">
        <v>1863</v>
      </c>
      <c r="H311" s="435">
        <v>1000</v>
      </c>
      <c r="I311" s="163">
        <v>1000</v>
      </c>
      <c r="J311" s="96" t="s">
        <v>1827</v>
      </c>
      <c r="K311" s="107" t="s">
        <v>750</v>
      </c>
      <c r="L311" s="108"/>
      <c r="M311" s="109" t="s">
        <v>793</v>
      </c>
      <c r="N311" s="1"/>
    </row>
    <row r="312" spans="1:14" s="2" customFormat="1" ht="45" customHeight="1">
      <c r="A312" s="67" t="s">
        <v>330</v>
      </c>
      <c r="B312" s="315" t="s">
        <v>1867</v>
      </c>
      <c r="C312" s="35" t="s">
        <v>1868</v>
      </c>
      <c r="D312" s="31" t="s">
        <v>1869</v>
      </c>
      <c r="E312" s="135" t="s">
        <v>1861</v>
      </c>
      <c r="F312" s="89" t="s">
        <v>1870</v>
      </c>
      <c r="G312" s="15" t="s">
        <v>1606</v>
      </c>
      <c r="H312" s="435">
        <v>2800</v>
      </c>
      <c r="I312" s="163">
        <v>3444</v>
      </c>
      <c r="J312" s="96" t="s">
        <v>1827</v>
      </c>
      <c r="K312" s="107" t="s">
        <v>750</v>
      </c>
      <c r="L312" s="108" t="s">
        <v>1465</v>
      </c>
      <c r="M312" s="109"/>
    </row>
    <row r="313" spans="1:14" s="2" customFormat="1" ht="45" customHeight="1">
      <c r="A313" s="67" t="s">
        <v>331</v>
      </c>
      <c r="B313" s="35" t="s">
        <v>1858</v>
      </c>
      <c r="C313" s="315" t="s">
        <v>1871</v>
      </c>
      <c r="D313" s="31" t="s">
        <v>1263</v>
      </c>
      <c r="E313" s="147" t="s">
        <v>917</v>
      </c>
      <c r="F313" s="89" t="s">
        <v>1872</v>
      </c>
      <c r="G313" s="15" t="s">
        <v>1606</v>
      </c>
      <c r="H313" s="435">
        <v>3700</v>
      </c>
      <c r="I313" s="163">
        <v>3700</v>
      </c>
      <c r="J313" s="96" t="s">
        <v>1827</v>
      </c>
      <c r="K313" s="107" t="s">
        <v>750</v>
      </c>
      <c r="L313" s="108"/>
      <c r="M313" s="109" t="s">
        <v>793</v>
      </c>
    </row>
    <row r="314" spans="1:14" s="2" customFormat="1" ht="45" customHeight="1">
      <c r="A314" s="67" t="s">
        <v>332</v>
      </c>
      <c r="B314" s="35" t="s">
        <v>1873</v>
      </c>
      <c r="C314" s="35" t="s">
        <v>1874</v>
      </c>
      <c r="D314" s="31" t="s">
        <v>774</v>
      </c>
      <c r="E314" s="135"/>
      <c r="F314" s="89" t="s">
        <v>1875</v>
      </c>
      <c r="G314" s="15" t="s">
        <v>1602</v>
      </c>
      <c r="H314" s="435">
        <v>244.02</v>
      </c>
      <c r="I314" s="163">
        <v>300.14999999999998</v>
      </c>
      <c r="J314" s="96" t="s">
        <v>1827</v>
      </c>
      <c r="K314" s="107" t="s">
        <v>750</v>
      </c>
      <c r="L314" s="108"/>
      <c r="M314" s="109" t="s">
        <v>793</v>
      </c>
      <c r="N314" s="1"/>
    </row>
    <row r="315" spans="1:14" s="2" customFormat="1" ht="45" customHeight="1">
      <c r="A315" s="67" t="s">
        <v>333</v>
      </c>
      <c r="B315" s="35" t="s">
        <v>1876</v>
      </c>
      <c r="C315" s="35" t="s">
        <v>1877</v>
      </c>
      <c r="D315" s="31" t="s">
        <v>774</v>
      </c>
      <c r="E315" s="147"/>
      <c r="F315" s="89" t="s">
        <v>1878</v>
      </c>
      <c r="G315" s="15" t="s">
        <v>1879</v>
      </c>
      <c r="H315" s="435">
        <v>162</v>
      </c>
      <c r="I315" s="163">
        <v>200</v>
      </c>
      <c r="J315" s="96" t="s">
        <v>1827</v>
      </c>
      <c r="K315" s="107" t="s">
        <v>750</v>
      </c>
      <c r="L315" s="108"/>
      <c r="M315" s="109" t="s">
        <v>752</v>
      </c>
      <c r="N315" s="1"/>
    </row>
    <row r="316" spans="1:14" s="2" customFormat="1" ht="45" customHeight="1">
      <c r="A316" s="67" t="s">
        <v>334</v>
      </c>
      <c r="B316" s="24" t="s">
        <v>1880</v>
      </c>
      <c r="C316" s="35" t="s">
        <v>1881</v>
      </c>
      <c r="D316" s="31" t="s">
        <v>1882</v>
      </c>
      <c r="E316" s="135" t="s">
        <v>1706</v>
      </c>
      <c r="F316" s="89" t="s">
        <v>1883</v>
      </c>
      <c r="G316" s="15" t="s">
        <v>1884</v>
      </c>
      <c r="H316" s="435">
        <v>22144.2</v>
      </c>
      <c r="I316" s="163">
        <v>27237.37</v>
      </c>
      <c r="J316" s="96" t="s">
        <v>1827</v>
      </c>
      <c r="K316" s="107" t="s">
        <v>750</v>
      </c>
      <c r="L316" s="108" t="s">
        <v>1465</v>
      </c>
      <c r="M316" s="109"/>
    </row>
    <row r="317" spans="1:14" s="2" customFormat="1" ht="45" customHeight="1">
      <c r="A317" s="67" t="s">
        <v>335</v>
      </c>
      <c r="B317" s="24" t="s">
        <v>1885</v>
      </c>
      <c r="C317" s="35" t="s">
        <v>1886</v>
      </c>
      <c r="D317" s="31" t="s">
        <v>774</v>
      </c>
      <c r="E317" s="147"/>
      <c r="F317" s="89" t="s">
        <v>1887</v>
      </c>
      <c r="G317" s="15" t="s">
        <v>1760</v>
      </c>
      <c r="H317" s="435">
        <v>195.4</v>
      </c>
      <c r="I317" s="163">
        <v>240.34</v>
      </c>
      <c r="J317" s="96" t="s">
        <v>1827</v>
      </c>
      <c r="K317" s="107" t="s">
        <v>750</v>
      </c>
      <c r="L317" s="108"/>
      <c r="M317" s="109" t="s">
        <v>793</v>
      </c>
    </row>
    <row r="318" spans="1:14" s="2" customFormat="1" ht="45" customHeight="1">
      <c r="A318" s="67" t="s">
        <v>336</v>
      </c>
      <c r="B318" s="24" t="s">
        <v>1888</v>
      </c>
      <c r="C318" s="315" t="s">
        <v>1889</v>
      </c>
      <c r="D318" s="314" t="s">
        <v>1890</v>
      </c>
      <c r="E318" s="135" t="s">
        <v>1891</v>
      </c>
      <c r="F318" s="89" t="s">
        <v>1892</v>
      </c>
      <c r="G318" s="311" t="s">
        <v>1893</v>
      </c>
      <c r="H318" s="435">
        <v>650</v>
      </c>
      <c r="I318" s="163">
        <v>799.5</v>
      </c>
      <c r="J318" s="316" t="s">
        <v>763</v>
      </c>
      <c r="K318" s="317" t="s">
        <v>764</v>
      </c>
      <c r="L318" s="318" t="s">
        <v>1761</v>
      </c>
      <c r="M318" s="319" t="s">
        <v>793</v>
      </c>
      <c r="N318" s="1"/>
    </row>
    <row r="319" spans="1:14" s="2" customFormat="1" ht="54.75" customHeight="1">
      <c r="A319" s="67" t="s">
        <v>337</v>
      </c>
      <c r="B319" s="43" t="s">
        <v>1183</v>
      </c>
      <c r="C319" s="24" t="s">
        <v>1179</v>
      </c>
      <c r="D319" s="14" t="s">
        <v>1180</v>
      </c>
      <c r="E319" s="71"/>
      <c r="F319" s="321" t="s">
        <v>1894</v>
      </c>
      <c r="G319" s="50" t="s">
        <v>1895</v>
      </c>
      <c r="H319" s="80">
        <v>250</v>
      </c>
      <c r="I319" s="420">
        <v>250</v>
      </c>
      <c r="J319" s="95" t="s">
        <v>964</v>
      </c>
      <c r="K319" s="105" t="s">
        <v>750</v>
      </c>
      <c r="L319" s="182" t="s">
        <v>1129</v>
      </c>
      <c r="M319" s="106" t="s">
        <v>752</v>
      </c>
      <c r="N319" s="1"/>
    </row>
    <row r="320" spans="1:14" s="2" customFormat="1" ht="45" customHeight="1">
      <c r="A320" s="67" t="s">
        <v>338</v>
      </c>
      <c r="B320" s="43" t="s">
        <v>1031</v>
      </c>
      <c r="C320" s="35" t="s">
        <v>1896</v>
      </c>
      <c r="D320" s="31" t="s">
        <v>1897</v>
      </c>
      <c r="E320" s="135" t="s">
        <v>1034</v>
      </c>
      <c r="F320" s="89" t="s">
        <v>1898</v>
      </c>
      <c r="G320" s="15" t="s">
        <v>1899</v>
      </c>
      <c r="H320" s="435">
        <v>191.1</v>
      </c>
      <c r="I320" s="163">
        <v>206.39</v>
      </c>
      <c r="J320" s="96" t="s">
        <v>901</v>
      </c>
      <c r="K320" s="107" t="s">
        <v>750</v>
      </c>
      <c r="L320" s="108" t="s">
        <v>1129</v>
      </c>
      <c r="M320" s="109" t="s">
        <v>752</v>
      </c>
    </row>
    <row r="321" spans="1:14" s="2" customFormat="1" ht="50.25" customHeight="1">
      <c r="A321" s="67" t="s">
        <v>339</v>
      </c>
      <c r="B321" s="35" t="s">
        <v>1900</v>
      </c>
      <c r="C321" s="35" t="s">
        <v>1901</v>
      </c>
      <c r="D321" s="31" t="s">
        <v>1544</v>
      </c>
      <c r="E321" s="154">
        <v>43830</v>
      </c>
      <c r="F321" s="89" t="s">
        <v>1902</v>
      </c>
      <c r="G321" s="15" t="s">
        <v>1903</v>
      </c>
      <c r="H321" s="435">
        <v>3907.5</v>
      </c>
      <c r="I321" s="163">
        <v>3907.5</v>
      </c>
      <c r="J321" s="96" t="s">
        <v>901</v>
      </c>
      <c r="K321" s="107" t="s">
        <v>750</v>
      </c>
      <c r="L321" s="108" t="s">
        <v>751</v>
      </c>
      <c r="M321" s="109" t="s">
        <v>793</v>
      </c>
    </row>
    <row r="322" spans="1:14" s="2" customFormat="1" ht="45" customHeight="1">
      <c r="A322" s="67" t="s">
        <v>340</v>
      </c>
      <c r="B322" s="24" t="s">
        <v>879</v>
      </c>
      <c r="C322" s="35" t="s">
        <v>1904</v>
      </c>
      <c r="D322" s="31" t="s">
        <v>881</v>
      </c>
      <c r="E322" s="135" t="s">
        <v>882</v>
      </c>
      <c r="F322" s="89" t="s">
        <v>1905</v>
      </c>
      <c r="G322" s="15" t="s">
        <v>1803</v>
      </c>
      <c r="H322" s="435">
        <v>227.75</v>
      </c>
      <c r="I322" s="163">
        <v>280.13</v>
      </c>
      <c r="J322" s="96" t="s">
        <v>749</v>
      </c>
      <c r="K322" s="107" t="s">
        <v>750</v>
      </c>
      <c r="L322" s="108" t="s">
        <v>751</v>
      </c>
      <c r="M322" s="109" t="s">
        <v>752</v>
      </c>
      <c r="N322" s="1"/>
    </row>
    <row r="323" spans="1:14" s="2" customFormat="1" ht="45" customHeight="1">
      <c r="A323" s="67" t="s">
        <v>341</v>
      </c>
      <c r="B323" s="24" t="s">
        <v>947</v>
      </c>
      <c r="C323" s="35" t="s">
        <v>1906</v>
      </c>
      <c r="D323" s="31" t="s">
        <v>1298</v>
      </c>
      <c r="E323" s="147" t="s">
        <v>940</v>
      </c>
      <c r="F323" s="89" t="s">
        <v>1907</v>
      </c>
      <c r="G323" s="15" t="s">
        <v>1763</v>
      </c>
      <c r="H323" s="435">
        <v>1266.6600000000001</v>
      </c>
      <c r="I323" s="163">
        <v>1557.99</v>
      </c>
      <c r="J323" s="96" t="s">
        <v>749</v>
      </c>
      <c r="K323" s="107" t="s">
        <v>750</v>
      </c>
      <c r="L323" s="108" t="s">
        <v>751</v>
      </c>
      <c r="M323" s="109" t="s">
        <v>752</v>
      </c>
      <c r="N323" s="1"/>
    </row>
    <row r="324" spans="1:14" s="2" customFormat="1" ht="45" customHeight="1">
      <c r="A324" s="67" t="s">
        <v>342</v>
      </c>
      <c r="B324" s="35" t="s">
        <v>951</v>
      </c>
      <c r="C324" s="35" t="s">
        <v>1908</v>
      </c>
      <c r="D324" s="31" t="s">
        <v>774</v>
      </c>
      <c r="E324" s="135" t="s">
        <v>1909</v>
      </c>
      <c r="F324" s="89" t="s">
        <v>1910</v>
      </c>
      <c r="G324" s="135" t="s">
        <v>1909</v>
      </c>
      <c r="H324" s="435">
        <v>367</v>
      </c>
      <c r="I324" s="163">
        <v>367</v>
      </c>
      <c r="J324" s="96" t="s">
        <v>952</v>
      </c>
      <c r="K324" s="107" t="s">
        <v>750</v>
      </c>
      <c r="L324" s="108" t="s">
        <v>829</v>
      </c>
      <c r="M324" s="109" t="s">
        <v>752</v>
      </c>
    </row>
    <row r="325" spans="1:14" s="2" customFormat="1" ht="45" customHeight="1">
      <c r="A325" s="67" t="s">
        <v>343</v>
      </c>
      <c r="B325" s="52" t="s">
        <v>1218</v>
      </c>
      <c r="C325" s="52" t="s">
        <v>858</v>
      </c>
      <c r="D325" s="54" t="s">
        <v>769</v>
      </c>
      <c r="E325" s="147"/>
      <c r="F325" s="273" t="s">
        <v>1911</v>
      </c>
      <c r="G325" s="191" t="s">
        <v>1777</v>
      </c>
      <c r="H325" s="322">
        <v>27.63</v>
      </c>
      <c r="I325" s="371">
        <v>33.99</v>
      </c>
      <c r="J325" s="316" t="s">
        <v>861</v>
      </c>
      <c r="K325" s="317" t="s">
        <v>750</v>
      </c>
      <c r="L325" s="318" t="s">
        <v>751</v>
      </c>
      <c r="M325" s="319" t="s">
        <v>994</v>
      </c>
    </row>
    <row r="326" spans="1:14" s="2" customFormat="1" ht="45" customHeight="1">
      <c r="A326" s="67" t="s">
        <v>344</v>
      </c>
      <c r="B326" s="52" t="s">
        <v>857</v>
      </c>
      <c r="C326" s="52" t="s">
        <v>858</v>
      </c>
      <c r="D326" s="54" t="s">
        <v>769</v>
      </c>
      <c r="E326" s="135"/>
      <c r="F326" s="330" t="s">
        <v>1912</v>
      </c>
      <c r="G326" s="61" t="s">
        <v>1777</v>
      </c>
      <c r="H326" s="322">
        <v>34.22</v>
      </c>
      <c r="I326" s="371">
        <v>36.96</v>
      </c>
      <c r="J326" s="316" t="s">
        <v>861</v>
      </c>
      <c r="K326" s="317" t="s">
        <v>750</v>
      </c>
      <c r="L326" s="318" t="s">
        <v>751</v>
      </c>
      <c r="M326" s="319" t="s">
        <v>994</v>
      </c>
      <c r="N326" s="1"/>
    </row>
    <row r="327" spans="1:14" s="2" customFormat="1" ht="45" customHeight="1">
      <c r="A327" s="67" t="s">
        <v>345</v>
      </c>
      <c r="B327" s="43" t="s">
        <v>1031</v>
      </c>
      <c r="C327" s="35" t="s">
        <v>996</v>
      </c>
      <c r="D327" s="31" t="s">
        <v>997</v>
      </c>
      <c r="E327" s="147"/>
      <c r="F327" s="89" t="s">
        <v>1913</v>
      </c>
      <c r="G327" s="15" t="s">
        <v>1914</v>
      </c>
      <c r="H327" s="435">
        <v>22</v>
      </c>
      <c r="I327" s="163">
        <v>23.76</v>
      </c>
      <c r="J327" s="96" t="s">
        <v>1000</v>
      </c>
      <c r="K327" s="107" t="s">
        <v>750</v>
      </c>
      <c r="L327" s="108" t="s">
        <v>765</v>
      </c>
      <c r="M327" s="109" t="s">
        <v>793</v>
      </c>
      <c r="N327" s="1"/>
    </row>
    <row r="328" spans="1:14" s="2" customFormat="1" ht="45" customHeight="1">
      <c r="A328" s="67" t="s">
        <v>346</v>
      </c>
      <c r="B328" s="43" t="s">
        <v>1031</v>
      </c>
      <c r="C328" s="35" t="s">
        <v>996</v>
      </c>
      <c r="D328" s="31" t="s">
        <v>997</v>
      </c>
      <c r="E328" s="135"/>
      <c r="F328" s="89" t="s">
        <v>1915</v>
      </c>
      <c r="G328" s="15" t="s">
        <v>1916</v>
      </c>
      <c r="H328" s="435">
        <v>78.72</v>
      </c>
      <c r="I328" s="163">
        <v>85.02</v>
      </c>
      <c r="J328" s="96" t="s">
        <v>1000</v>
      </c>
      <c r="K328" s="107" t="s">
        <v>750</v>
      </c>
      <c r="L328" s="108" t="s">
        <v>1003</v>
      </c>
      <c r="M328" s="109" t="s">
        <v>793</v>
      </c>
    </row>
    <row r="329" spans="1:14" s="2" customFormat="1" ht="45" customHeight="1">
      <c r="A329" s="67" t="s">
        <v>347</v>
      </c>
      <c r="B329" s="43" t="s">
        <v>1031</v>
      </c>
      <c r="C329" s="24" t="s">
        <v>996</v>
      </c>
      <c r="D329" s="14" t="s">
        <v>997</v>
      </c>
      <c r="E329" s="147"/>
      <c r="F329" s="170" t="s">
        <v>1917</v>
      </c>
      <c r="G329" s="15" t="s">
        <v>1633</v>
      </c>
      <c r="H329" s="78">
        <v>11</v>
      </c>
      <c r="I329" s="128">
        <v>11.88</v>
      </c>
      <c r="J329" s="96" t="s">
        <v>1000</v>
      </c>
      <c r="K329" s="107" t="s">
        <v>750</v>
      </c>
      <c r="L329" s="108" t="s">
        <v>765</v>
      </c>
      <c r="M329" s="109" t="s">
        <v>793</v>
      </c>
    </row>
    <row r="330" spans="1:14" s="2" customFormat="1" ht="45" customHeight="1">
      <c r="A330" s="67" t="s">
        <v>348</v>
      </c>
      <c r="B330" s="43" t="s">
        <v>1031</v>
      </c>
      <c r="C330" s="47" t="s">
        <v>996</v>
      </c>
      <c r="D330" s="31" t="s">
        <v>997</v>
      </c>
      <c r="E330" s="135"/>
      <c r="F330" s="89" t="s">
        <v>1918</v>
      </c>
      <c r="G330" s="15" t="s">
        <v>1658</v>
      </c>
      <c r="H330" s="435">
        <v>298.83</v>
      </c>
      <c r="I330" s="163">
        <v>322.73</v>
      </c>
      <c r="J330" s="96" t="s">
        <v>1000</v>
      </c>
      <c r="K330" s="107" t="s">
        <v>750</v>
      </c>
      <c r="L330" s="108" t="s">
        <v>1919</v>
      </c>
      <c r="M330" s="109" t="s">
        <v>793</v>
      </c>
      <c r="N330" s="1"/>
    </row>
    <row r="331" spans="1:14" s="2" customFormat="1" ht="45" customHeight="1">
      <c r="A331" s="67" t="s">
        <v>349</v>
      </c>
      <c r="B331" s="43" t="s">
        <v>1031</v>
      </c>
      <c r="C331" s="86" t="s">
        <v>996</v>
      </c>
      <c r="D331" s="87" t="s">
        <v>997</v>
      </c>
      <c r="E331" s="147"/>
      <c r="F331" s="89" t="s">
        <v>1920</v>
      </c>
      <c r="G331" s="15" t="s">
        <v>1719</v>
      </c>
      <c r="H331" s="435">
        <v>44.1</v>
      </c>
      <c r="I331" s="163">
        <v>47.63</v>
      </c>
      <c r="J331" s="96" t="s">
        <v>1000</v>
      </c>
      <c r="K331" s="107" t="s">
        <v>750</v>
      </c>
      <c r="L331" s="108" t="s">
        <v>1239</v>
      </c>
      <c r="M331" s="109" t="s">
        <v>793</v>
      </c>
      <c r="N331" s="1"/>
    </row>
    <row r="332" spans="1:14" s="2" customFormat="1" ht="46.5" customHeight="1">
      <c r="A332" s="67" t="s">
        <v>350</v>
      </c>
      <c r="B332" s="43" t="s">
        <v>1031</v>
      </c>
      <c r="C332" s="53" t="s">
        <v>996</v>
      </c>
      <c r="D332" s="53" t="s">
        <v>997</v>
      </c>
      <c r="E332" s="135"/>
      <c r="F332" s="89" t="s">
        <v>1921</v>
      </c>
      <c r="G332" s="15" t="s">
        <v>1922</v>
      </c>
      <c r="H332" s="435">
        <v>11</v>
      </c>
      <c r="I332" s="163">
        <v>11.88</v>
      </c>
      <c r="J332" s="96" t="s">
        <v>1000</v>
      </c>
      <c r="K332" s="107" t="s">
        <v>750</v>
      </c>
      <c r="L332" s="108" t="s">
        <v>765</v>
      </c>
      <c r="M332" s="109" t="s">
        <v>793</v>
      </c>
    </row>
    <row r="333" spans="1:14" s="2" customFormat="1" ht="45" customHeight="1">
      <c r="A333" s="67" t="s">
        <v>351</v>
      </c>
      <c r="B333" s="53" t="s">
        <v>1855</v>
      </c>
      <c r="C333" s="35" t="s">
        <v>1923</v>
      </c>
      <c r="D333" s="31" t="s">
        <v>774</v>
      </c>
      <c r="E333" s="147"/>
      <c r="F333" s="89" t="s">
        <v>1924</v>
      </c>
      <c r="G333" s="15" t="s">
        <v>1925</v>
      </c>
      <c r="H333" s="435">
        <v>324.45</v>
      </c>
      <c r="I333" s="163">
        <v>399.08</v>
      </c>
      <c r="J333" s="96" t="s">
        <v>1827</v>
      </c>
      <c r="K333" s="107" t="s">
        <v>750</v>
      </c>
      <c r="L333" s="108"/>
      <c r="M333" s="109" t="s">
        <v>752</v>
      </c>
    </row>
    <row r="334" spans="1:14" s="2" customFormat="1" ht="53.25" customHeight="1">
      <c r="A334" s="67" t="s">
        <v>352</v>
      </c>
      <c r="B334" s="35" t="s">
        <v>1485</v>
      </c>
      <c r="C334" s="35" t="s">
        <v>1926</v>
      </c>
      <c r="D334" s="31" t="s">
        <v>1693</v>
      </c>
      <c r="E334" s="135" t="s">
        <v>1537</v>
      </c>
      <c r="F334" s="170" t="s">
        <v>1927</v>
      </c>
      <c r="G334" s="15" t="s">
        <v>1928</v>
      </c>
      <c r="H334" s="435">
        <v>2260</v>
      </c>
      <c r="I334" s="163">
        <v>2779.8</v>
      </c>
      <c r="J334" s="96" t="s">
        <v>749</v>
      </c>
      <c r="K334" s="107" t="s">
        <v>750</v>
      </c>
      <c r="L334" s="108" t="s">
        <v>751</v>
      </c>
      <c r="M334" s="109" t="s">
        <v>793</v>
      </c>
      <c r="N334" s="1"/>
    </row>
    <row r="335" spans="1:14" s="2" customFormat="1" ht="48.75" customHeight="1">
      <c r="A335" s="67" t="s">
        <v>353</v>
      </c>
      <c r="B335" s="52" t="s">
        <v>893</v>
      </c>
      <c r="C335" s="53" t="s">
        <v>894</v>
      </c>
      <c r="D335" s="64" t="s">
        <v>774</v>
      </c>
      <c r="E335" s="147"/>
      <c r="F335" s="171" t="s">
        <v>1929</v>
      </c>
      <c r="G335" s="91" t="s">
        <v>1930</v>
      </c>
      <c r="H335" s="465">
        <v>480.03</v>
      </c>
      <c r="I335" s="371">
        <v>590.44000000000005</v>
      </c>
      <c r="J335" s="93" t="s">
        <v>749</v>
      </c>
      <c r="K335" s="127" t="s">
        <v>750</v>
      </c>
      <c r="L335" s="108" t="s">
        <v>751</v>
      </c>
      <c r="M335" s="109" t="s">
        <v>752</v>
      </c>
      <c r="N335" s="1"/>
    </row>
    <row r="336" spans="1:14" s="2" customFormat="1" ht="45" customHeight="1">
      <c r="A336" s="67" t="s">
        <v>354</v>
      </c>
      <c r="B336" s="35" t="s">
        <v>943</v>
      </c>
      <c r="C336" s="35" t="s">
        <v>1931</v>
      </c>
      <c r="D336" s="31" t="s">
        <v>945</v>
      </c>
      <c r="E336" s="135" t="s">
        <v>776</v>
      </c>
      <c r="F336" s="89" t="s">
        <v>1932</v>
      </c>
      <c r="G336" s="15" t="s">
        <v>1933</v>
      </c>
      <c r="H336" s="435">
        <v>3252.03</v>
      </c>
      <c r="I336" s="163">
        <v>4000</v>
      </c>
      <c r="J336" s="96" t="s">
        <v>749</v>
      </c>
      <c r="K336" s="107" t="s">
        <v>750</v>
      </c>
      <c r="L336" s="108" t="s">
        <v>751</v>
      </c>
      <c r="M336" s="109" t="s">
        <v>752</v>
      </c>
    </row>
    <row r="337" spans="1:14" s="2" customFormat="1" ht="45" customHeight="1">
      <c r="A337" s="67" t="s">
        <v>355</v>
      </c>
      <c r="B337" s="315" t="s">
        <v>1448</v>
      </c>
      <c r="C337" s="315" t="s">
        <v>1449</v>
      </c>
      <c r="D337" s="314" t="s">
        <v>1450</v>
      </c>
      <c r="E337" s="73" t="s">
        <v>985</v>
      </c>
      <c r="F337" s="170" t="s">
        <v>1250</v>
      </c>
      <c r="G337" s="311" t="s">
        <v>1916</v>
      </c>
      <c r="H337" s="435">
        <v>442.28</v>
      </c>
      <c r="I337" s="163">
        <v>544</v>
      </c>
      <c r="J337" s="316" t="s">
        <v>1104</v>
      </c>
      <c r="K337" s="317" t="s">
        <v>750</v>
      </c>
      <c r="L337" s="318" t="s">
        <v>751</v>
      </c>
      <c r="M337" s="319" t="s">
        <v>793</v>
      </c>
    </row>
    <row r="338" spans="1:14" s="2" customFormat="1" ht="45" customHeight="1">
      <c r="A338" s="67" t="s">
        <v>356</v>
      </c>
      <c r="B338" s="24" t="s">
        <v>1934</v>
      </c>
      <c r="C338" s="315" t="s">
        <v>1935</v>
      </c>
      <c r="D338" s="14" t="s">
        <v>1936</v>
      </c>
      <c r="E338" s="135" t="s">
        <v>1893</v>
      </c>
      <c r="F338" s="68" t="s">
        <v>1937</v>
      </c>
      <c r="G338" s="14" t="s">
        <v>1938</v>
      </c>
      <c r="H338" s="80">
        <v>293.02</v>
      </c>
      <c r="I338" s="420">
        <v>325</v>
      </c>
      <c r="J338" s="316" t="s">
        <v>763</v>
      </c>
      <c r="K338" s="317" t="s">
        <v>764</v>
      </c>
      <c r="L338" s="318" t="s">
        <v>1844</v>
      </c>
      <c r="M338" s="319" t="s">
        <v>1122</v>
      </c>
      <c r="N338" s="1"/>
    </row>
    <row r="339" spans="1:14" s="2" customFormat="1" ht="51.75" customHeight="1">
      <c r="A339" s="67" t="s">
        <v>357</v>
      </c>
      <c r="B339" s="315" t="s">
        <v>1939</v>
      </c>
      <c r="C339" s="315" t="s">
        <v>1713</v>
      </c>
      <c r="D339" s="314" t="s">
        <v>1940</v>
      </c>
      <c r="E339" s="147" t="s">
        <v>1893</v>
      </c>
      <c r="F339" s="89" t="s">
        <v>1941</v>
      </c>
      <c r="G339" s="311" t="s">
        <v>1938</v>
      </c>
      <c r="H339" s="435">
        <v>60.72</v>
      </c>
      <c r="I339" s="163">
        <v>74.69</v>
      </c>
      <c r="J339" s="316" t="s">
        <v>763</v>
      </c>
      <c r="K339" s="317" t="s">
        <v>764</v>
      </c>
      <c r="L339" s="318" t="s">
        <v>1844</v>
      </c>
      <c r="M339" s="319" t="s">
        <v>1122</v>
      </c>
      <c r="N339" s="1"/>
    </row>
    <row r="340" spans="1:14" s="2" customFormat="1" ht="45" customHeight="1">
      <c r="A340" s="67" t="s">
        <v>358</v>
      </c>
      <c r="B340" s="35" t="s">
        <v>777</v>
      </c>
      <c r="C340" s="35" t="s">
        <v>778</v>
      </c>
      <c r="D340" s="31" t="s">
        <v>774</v>
      </c>
      <c r="E340" s="135"/>
      <c r="F340" s="214" t="s">
        <v>1942</v>
      </c>
      <c r="G340" s="15" t="s">
        <v>1943</v>
      </c>
      <c r="H340" s="435">
        <v>543.54999999999995</v>
      </c>
      <c r="I340" s="163">
        <v>668.57</v>
      </c>
      <c r="J340" s="96" t="s">
        <v>749</v>
      </c>
      <c r="K340" s="107" t="s">
        <v>750</v>
      </c>
      <c r="L340" s="108" t="s">
        <v>751</v>
      </c>
      <c r="M340" s="109" t="s">
        <v>752</v>
      </c>
    </row>
    <row r="341" spans="1:14" s="2" customFormat="1" ht="45" customHeight="1">
      <c r="A341" s="67" t="s">
        <v>359</v>
      </c>
      <c r="B341" s="315" t="s">
        <v>1448</v>
      </c>
      <c r="C341" s="315" t="s">
        <v>1449</v>
      </c>
      <c r="D341" s="314" t="s">
        <v>1450</v>
      </c>
      <c r="E341" s="73" t="s">
        <v>985</v>
      </c>
      <c r="F341" s="170" t="s">
        <v>1734</v>
      </c>
      <c r="G341" s="311" t="s">
        <v>1729</v>
      </c>
      <c r="H341" s="435">
        <v>442.28</v>
      </c>
      <c r="I341" s="163">
        <v>544</v>
      </c>
      <c r="J341" s="316" t="s">
        <v>1104</v>
      </c>
      <c r="K341" s="317" t="s">
        <v>750</v>
      </c>
      <c r="L341" s="318" t="s">
        <v>751</v>
      </c>
      <c r="M341" s="319" t="s">
        <v>793</v>
      </c>
    </row>
    <row r="342" spans="1:14" s="2" customFormat="1" ht="45" customHeight="1">
      <c r="A342" s="67" t="s">
        <v>360</v>
      </c>
      <c r="B342" s="35" t="s">
        <v>947</v>
      </c>
      <c r="C342" s="35" t="s">
        <v>1944</v>
      </c>
      <c r="D342" s="31" t="s">
        <v>1674</v>
      </c>
      <c r="E342" s="135" t="s">
        <v>940</v>
      </c>
      <c r="F342" s="89" t="s">
        <v>1945</v>
      </c>
      <c r="G342" s="15" t="s">
        <v>1946</v>
      </c>
      <c r="H342" s="435">
        <v>358.32</v>
      </c>
      <c r="I342" s="163">
        <v>440.73</v>
      </c>
      <c r="J342" s="96" t="s">
        <v>749</v>
      </c>
      <c r="K342" s="107" t="s">
        <v>750</v>
      </c>
      <c r="L342" s="108" t="s">
        <v>751</v>
      </c>
      <c r="M342" s="109" t="s">
        <v>793</v>
      </c>
      <c r="N342" s="1"/>
    </row>
    <row r="343" spans="1:14" s="2" customFormat="1" ht="77.25" customHeight="1">
      <c r="A343" s="67" t="s">
        <v>361</v>
      </c>
      <c r="B343" s="52" t="s">
        <v>857</v>
      </c>
      <c r="C343" s="52" t="s">
        <v>858</v>
      </c>
      <c r="D343" s="54" t="s">
        <v>769</v>
      </c>
      <c r="E343" s="147"/>
      <c r="F343" s="273" t="s">
        <v>1947</v>
      </c>
      <c r="G343" s="61" t="s">
        <v>1948</v>
      </c>
      <c r="H343" s="322">
        <v>25.62</v>
      </c>
      <c r="I343" s="371">
        <v>27.67</v>
      </c>
      <c r="J343" s="316" t="s">
        <v>861</v>
      </c>
      <c r="K343" s="317" t="s">
        <v>750</v>
      </c>
      <c r="L343" s="318" t="s">
        <v>751</v>
      </c>
      <c r="M343" s="319" t="s">
        <v>994</v>
      </c>
      <c r="N343" s="1"/>
    </row>
    <row r="344" spans="1:14" s="2" customFormat="1" ht="70.5" customHeight="1">
      <c r="A344" s="67" t="s">
        <v>362</v>
      </c>
      <c r="B344" s="35" t="s">
        <v>1332</v>
      </c>
      <c r="C344" s="35" t="s">
        <v>1949</v>
      </c>
      <c r="D344" s="31" t="s">
        <v>1950</v>
      </c>
      <c r="E344" s="135" t="s">
        <v>1259</v>
      </c>
      <c r="F344" s="205" t="s">
        <v>1951</v>
      </c>
      <c r="G344" s="21" t="s">
        <v>1952</v>
      </c>
      <c r="H344" s="163">
        <v>1100</v>
      </c>
      <c r="I344" s="163">
        <v>1353</v>
      </c>
      <c r="J344" s="96" t="s">
        <v>749</v>
      </c>
      <c r="K344" s="107" t="s">
        <v>750</v>
      </c>
      <c r="L344" s="108" t="s">
        <v>751</v>
      </c>
      <c r="M344" s="109" t="s">
        <v>994</v>
      </c>
    </row>
    <row r="345" spans="1:14" s="2" customFormat="1" ht="45" customHeight="1">
      <c r="A345" s="67" t="s">
        <v>363</v>
      </c>
      <c r="B345" s="43" t="s">
        <v>753</v>
      </c>
      <c r="C345" s="35" t="s">
        <v>1953</v>
      </c>
      <c r="D345" s="31" t="s">
        <v>754</v>
      </c>
      <c r="E345" s="147" t="s">
        <v>755</v>
      </c>
      <c r="F345" s="89" t="s">
        <v>1954</v>
      </c>
      <c r="G345" s="15" t="s">
        <v>1955</v>
      </c>
      <c r="H345" s="435">
        <v>509.9</v>
      </c>
      <c r="I345" s="163">
        <v>627.17999999999995</v>
      </c>
      <c r="J345" s="96" t="s">
        <v>749</v>
      </c>
      <c r="K345" s="107" t="s">
        <v>750</v>
      </c>
      <c r="L345" s="108" t="s">
        <v>751</v>
      </c>
      <c r="M345" s="108" t="s">
        <v>1122</v>
      </c>
    </row>
    <row r="346" spans="1:14" s="2" customFormat="1" ht="45" customHeight="1">
      <c r="A346" s="67" t="s">
        <v>364</v>
      </c>
      <c r="B346" s="35" t="s">
        <v>1957</v>
      </c>
      <c r="C346" s="35" t="s">
        <v>1956</v>
      </c>
      <c r="D346" s="31" t="s">
        <v>1932</v>
      </c>
      <c r="E346" s="135" t="s">
        <v>1360</v>
      </c>
      <c r="F346" s="89" t="s">
        <v>1958</v>
      </c>
      <c r="G346" s="15" t="s">
        <v>1959</v>
      </c>
      <c r="H346" s="435">
        <v>19800</v>
      </c>
      <c r="I346" s="163">
        <f>H346*1.23</f>
        <v>24354</v>
      </c>
      <c r="J346" s="96" t="s">
        <v>810</v>
      </c>
      <c r="K346" s="107" t="s">
        <v>750</v>
      </c>
      <c r="L346" s="108" t="s">
        <v>829</v>
      </c>
      <c r="M346" s="109"/>
      <c r="N346" s="1"/>
    </row>
    <row r="347" spans="1:14" s="2" customFormat="1" ht="45" customHeight="1">
      <c r="A347" s="67" t="s">
        <v>365</v>
      </c>
      <c r="B347" s="24" t="s">
        <v>1621</v>
      </c>
      <c r="C347" s="24" t="s">
        <v>1960</v>
      </c>
      <c r="D347" s="31" t="s">
        <v>804</v>
      </c>
      <c r="E347" s="147"/>
      <c r="F347" s="170" t="s">
        <v>1961</v>
      </c>
      <c r="G347" s="15" t="s">
        <v>1943</v>
      </c>
      <c r="H347" s="435">
        <v>299.60000000000002</v>
      </c>
      <c r="I347" s="163">
        <v>368.51</v>
      </c>
      <c r="J347" s="96" t="s">
        <v>749</v>
      </c>
      <c r="K347" s="107" t="s">
        <v>750</v>
      </c>
      <c r="L347" s="108" t="s">
        <v>751</v>
      </c>
      <c r="M347" s="109" t="s">
        <v>994</v>
      </c>
      <c r="N347" s="1"/>
    </row>
    <row r="348" spans="1:14" s="2" customFormat="1" ht="45" customHeight="1">
      <c r="A348" s="67" t="s">
        <v>366</v>
      </c>
      <c r="B348" s="24" t="s">
        <v>1962</v>
      </c>
      <c r="C348" s="24" t="s">
        <v>1963</v>
      </c>
      <c r="D348" s="14" t="s">
        <v>1964</v>
      </c>
      <c r="E348" s="135" t="s">
        <v>1965</v>
      </c>
      <c r="F348" s="89" t="s">
        <v>1966</v>
      </c>
      <c r="G348" s="311" t="s">
        <v>1967</v>
      </c>
      <c r="H348" s="435">
        <v>12.59</v>
      </c>
      <c r="I348" s="163">
        <v>15.49</v>
      </c>
      <c r="J348" s="316" t="s">
        <v>763</v>
      </c>
      <c r="K348" s="317" t="s">
        <v>764</v>
      </c>
      <c r="L348" s="318" t="s">
        <v>1844</v>
      </c>
      <c r="M348" s="319" t="s">
        <v>1972</v>
      </c>
    </row>
    <row r="349" spans="1:14" s="2" customFormat="1" ht="45" customHeight="1">
      <c r="A349" s="67" t="s">
        <v>367</v>
      </c>
      <c r="B349" s="315" t="s">
        <v>1492</v>
      </c>
      <c r="C349" s="315" t="s">
        <v>1968</v>
      </c>
      <c r="D349" s="314" t="s">
        <v>1969</v>
      </c>
      <c r="E349" s="147" t="s">
        <v>1965</v>
      </c>
      <c r="F349" s="89" t="s">
        <v>1970</v>
      </c>
      <c r="G349" s="311" t="s">
        <v>1971</v>
      </c>
      <c r="H349" s="435">
        <v>166.67</v>
      </c>
      <c r="I349" s="163">
        <v>180</v>
      </c>
      <c r="J349" s="316" t="s">
        <v>763</v>
      </c>
      <c r="K349" s="317" t="s">
        <v>764</v>
      </c>
      <c r="L349" s="318" t="s">
        <v>1150</v>
      </c>
      <c r="M349" s="319" t="s">
        <v>1122</v>
      </c>
    </row>
    <row r="350" spans="1:14" s="2" customFormat="1" ht="45" customHeight="1">
      <c r="A350" s="67" t="s">
        <v>368</v>
      </c>
      <c r="B350" s="315" t="s">
        <v>1973</v>
      </c>
      <c r="C350" s="315" t="s">
        <v>1974</v>
      </c>
      <c r="D350" s="314" t="s">
        <v>1975</v>
      </c>
      <c r="E350" s="135" t="s">
        <v>1976</v>
      </c>
      <c r="F350" s="89" t="s">
        <v>1977</v>
      </c>
      <c r="G350" s="311" t="s">
        <v>1978</v>
      </c>
      <c r="H350" s="435">
        <v>925.93</v>
      </c>
      <c r="I350" s="163">
        <v>1000</v>
      </c>
      <c r="J350" s="316" t="s">
        <v>763</v>
      </c>
      <c r="K350" s="317" t="s">
        <v>764</v>
      </c>
      <c r="L350" s="318" t="s">
        <v>1239</v>
      </c>
      <c r="M350" s="319" t="s">
        <v>1122</v>
      </c>
      <c r="N350" s="1"/>
    </row>
    <row r="351" spans="1:14" s="2" customFormat="1" ht="45" customHeight="1">
      <c r="A351" s="67" t="s">
        <v>369</v>
      </c>
      <c r="B351" s="315" t="s">
        <v>1979</v>
      </c>
      <c r="C351" s="315" t="s">
        <v>1980</v>
      </c>
      <c r="D351" s="314" t="s">
        <v>1981</v>
      </c>
      <c r="E351" s="147" t="s">
        <v>1893</v>
      </c>
      <c r="F351" s="89" t="s">
        <v>1982</v>
      </c>
      <c r="G351" s="311" t="s">
        <v>1983</v>
      </c>
      <c r="H351" s="435">
        <v>500</v>
      </c>
      <c r="I351" s="163">
        <v>500</v>
      </c>
      <c r="J351" s="316" t="s">
        <v>763</v>
      </c>
      <c r="K351" s="317" t="s">
        <v>764</v>
      </c>
      <c r="L351" s="318" t="s">
        <v>811</v>
      </c>
      <c r="M351" s="319" t="s">
        <v>1122</v>
      </c>
      <c r="N351" s="1"/>
    </row>
    <row r="352" spans="1:14" s="2" customFormat="1" ht="45" customHeight="1">
      <c r="A352" s="67" t="s">
        <v>370</v>
      </c>
      <c r="B352" s="35" t="s">
        <v>1984</v>
      </c>
      <c r="C352" s="24" t="s">
        <v>1985</v>
      </c>
      <c r="D352" s="31" t="s">
        <v>1986</v>
      </c>
      <c r="E352" s="135" t="s">
        <v>1899</v>
      </c>
      <c r="F352" s="89" t="s">
        <v>1987</v>
      </c>
      <c r="G352" s="15" t="s">
        <v>1988</v>
      </c>
      <c r="H352" s="435">
        <v>8000</v>
      </c>
      <c r="I352" s="163">
        <f>H352*1.23</f>
        <v>9840</v>
      </c>
      <c r="J352" s="96" t="s">
        <v>810</v>
      </c>
      <c r="K352" s="107" t="s">
        <v>750</v>
      </c>
      <c r="L352" s="108" t="s">
        <v>1142</v>
      </c>
      <c r="M352" s="109"/>
    </row>
    <row r="353" spans="1:14" s="2" customFormat="1" ht="51" customHeight="1">
      <c r="A353" s="67" t="s">
        <v>371</v>
      </c>
      <c r="B353" s="43" t="s">
        <v>1087</v>
      </c>
      <c r="C353" s="35" t="s">
        <v>1991</v>
      </c>
      <c r="D353" s="31" t="s">
        <v>1089</v>
      </c>
      <c r="E353" s="147" t="s">
        <v>1090</v>
      </c>
      <c r="F353" s="89" t="s">
        <v>1989</v>
      </c>
      <c r="G353" s="15" t="s">
        <v>1990</v>
      </c>
      <c r="H353" s="435">
        <v>2775</v>
      </c>
      <c r="I353" s="163">
        <v>2775</v>
      </c>
      <c r="J353" s="96" t="s">
        <v>749</v>
      </c>
      <c r="K353" s="107" t="s">
        <v>750</v>
      </c>
      <c r="L353" s="108" t="s">
        <v>751</v>
      </c>
      <c r="M353" s="109" t="s">
        <v>793</v>
      </c>
    </row>
    <row r="354" spans="1:14" s="2" customFormat="1" ht="45" customHeight="1">
      <c r="A354" s="67" t="s">
        <v>372</v>
      </c>
      <c r="B354" s="35" t="s">
        <v>947</v>
      </c>
      <c r="C354" s="24" t="s">
        <v>1992</v>
      </c>
      <c r="D354" s="31" t="s">
        <v>1298</v>
      </c>
      <c r="E354" s="135" t="s">
        <v>940</v>
      </c>
      <c r="F354" s="89" t="s">
        <v>1993</v>
      </c>
      <c r="G354" s="15" t="s">
        <v>1994</v>
      </c>
      <c r="H354" s="435">
        <v>791.25</v>
      </c>
      <c r="I354" s="163">
        <v>973.24</v>
      </c>
      <c r="J354" s="96" t="s">
        <v>749</v>
      </c>
      <c r="K354" s="107" t="s">
        <v>750</v>
      </c>
      <c r="L354" s="108" t="s">
        <v>751</v>
      </c>
      <c r="M354" s="109" t="s">
        <v>752</v>
      </c>
      <c r="N354" s="1"/>
    </row>
    <row r="355" spans="1:14" s="2" customFormat="1" ht="45" customHeight="1">
      <c r="A355" s="67" t="s">
        <v>373</v>
      </c>
      <c r="B355" s="35" t="s">
        <v>1093</v>
      </c>
      <c r="C355" s="35" t="s">
        <v>1995</v>
      </c>
      <c r="D355" s="31" t="s">
        <v>769</v>
      </c>
      <c r="E355" s="146"/>
      <c r="F355" s="199" t="s">
        <v>1996</v>
      </c>
      <c r="G355" s="134" t="s">
        <v>1994</v>
      </c>
      <c r="H355" s="435">
        <v>300</v>
      </c>
      <c r="I355" s="163">
        <v>369</v>
      </c>
      <c r="J355" s="96" t="s">
        <v>749</v>
      </c>
      <c r="K355" s="107" t="s">
        <v>750</v>
      </c>
      <c r="L355" s="108" t="s">
        <v>751</v>
      </c>
      <c r="M355" s="109" t="s">
        <v>793</v>
      </c>
      <c r="N355" s="1"/>
    </row>
    <row r="356" spans="1:14" s="2" customFormat="1" ht="45" customHeight="1">
      <c r="A356" s="67" t="s">
        <v>374</v>
      </c>
      <c r="B356" s="35" t="s">
        <v>893</v>
      </c>
      <c r="C356" s="24" t="s">
        <v>894</v>
      </c>
      <c r="D356" s="31" t="s">
        <v>774</v>
      </c>
      <c r="E356" s="73"/>
      <c r="F356" s="89" t="s">
        <v>1997</v>
      </c>
      <c r="G356" s="15" t="s">
        <v>1998</v>
      </c>
      <c r="H356" s="435">
        <v>397.58</v>
      </c>
      <c r="I356" s="163">
        <v>489.02</v>
      </c>
      <c r="J356" s="96" t="s">
        <v>749</v>
      </c>
      <c r="K356" s="107" t="s">
        <v>750</v>
      </c>
      <c r="L356" s="185" t="s">
        <v>751</v>
      </c>
      <c r="M356" s="109" t="s">
        <v>752</v>
      </c>
    </row>
    <row r="357" spans="1:14" s="2" customFormat="1" ht="45" customHeight="1">
      <c r="A357" s="67" t="s">
        <v>375</v>
      </c>
      <c r="B357" s="35" t="s">
        <v>1999</v>
      </c>
      <c r="C357" s="24" t="s">
        <v>2000</v>
      </c>
      <c r="D357" s="31" t="s">
        <v>1544</v>
      </c>
      <c r="E357" s="154">
        <v>43830</v>
      </c>
      <c r="F357" s="89" t="s">
        <v>2001</v>
      </c>
      <c r="G357" s="15" t="s">
        <v>1983</v>
      </c>
      <c r="H357" s="435">
        <v>3195</v>
      </c>
      <c r="I357" s="163">
        <v>3195</v>
      </c>
      <c r="J357" s="96" t="s">
        <v>901</v>
      </c>
      <c r="K357" s="107" t="s">
        <v>750</v>
      </c>
      <c r="L357" s="185" t="s">
        <v>751</v>
      </c>
      <c r="M357" s="109" t="s">
        <v>793</v>
      </c>
    </row>
    <row r="358" spans="1:14" s="2" customFormat="1" ht="45" customHeight="1">
      <c r="A358" s="67" t="s">
        <v>376</v>
      </c>
      <c r="B358" s="43" t="s">
        <v>1031</v>
      </c>
      <c r="C358" s="35" t="s">
        <v>2002</v>
      </c>
      <c r="D358" s="31" t="s">
        <v>1033</v>
      </c>
      <c r="E358" s="135" t="s">
        <v>1034</v>
      </c>
      <c r="F358" s="89" t="s">
        <v>2003</v>
      </c>
      <c r="G358" s="15" t="s">
        <v>2004</v>
      </c>
      <c r="H358" s="435">
        <v>152.88</v>
      </c>
      <c r="I358" s="163">
        <v>165.11</v>
      </c>
      <c r="J358" s="96" t="s">
        <v>901</v>
      </c>
      <c r="K358" s="107" t="s">
        <v>750</v>
      </c>
      <c r="L358" s="185" t="s">
        <v>829</v>
      </c>
      <c r="M358" s="109" t="s">
        <v>752</v>
      </c>
      <c r="N358" s="1"/>
    </row>
    <row r="359" spans="1:14" s="2" customFormat="1" ht="43.5" customHeight="1">
      <c r="A359" s="67" t="s">
        <v>377</v>
      </c>
      <c r="B359" s="315" t="s">
        <v>781</v>
      </c>
      <c r="C359" s="35" t="s">
        <v>2005</v>
      </c>
      <c r="D359" s="31" t="s">
        <v>783</v>
      </c>
      <c r="E359" s="147"/>
      <c r="F359" s="89" t="s">
        <v>2006</v>
      </c>
      <c r="G359" s="15" t="s">
        <v>2007</v>
      </c>
      <c r="H359" s="435">
        <v>2074.4699999999998</v>
      </c>
      <c r="I359" s="163">
        <v>2551.61</v>
      </c>
      <c r="J359" s="96" t="s">
        <v>749</v>
      </c>
      <c r="K359" s="107" t="s">
        <v>750</v>
      </c>
      <c r="L359" s="185" t="s">
        <v>751</v>
      </c>
      <c r="M359" s="109" t="s">
        <v>752</v>
      </c>
      <c r="N359" s="1"/>
    </row>
    <row r="360" spans="1:14" s="2" customFormat="1" ht="45" customHeight="1">
      <c r="A360" s="67" t="s">
        <v>378</v>
      </c>
      <c r="B360" s="24" t="s">
        <v>794</v>
      </c>
      <c r="C360" s="24" t="s">
        <v>2008</v>
      </c>
      <c r="D360" s="14" t="s">
        <v>2235</v>
      </c>
      <c r="E360" s="135" t="s">
        <v>2236</v>
      </c>
      <c r="F360" s="89" t="s">
        <v>941</v>
      </c>
      <c r="G360" s="15" t="s">
        <v>2009</v>
      </c>
      <c r="H360" s="435">
        <v>22193.59</v>
      </c>
      <c r="I360" s="163">
        <v>23968.85</v>
      </c>
      <c r="J360" s="96" t="s">
        <v>749</v>
      </c>
      <c r="K360" s="107" t="s">
        <v>750</v>
      </c>
      <c r="L360" s="185" t="s">
        <v>751</v>
      </c>
      <c r="M360" s="109" t="s">
        <v>1122</v>
      </c>
    </row>
    <row r="361" spans="1:14" s="2" customFormat="1" ht="45" customHeight="1">
      <c r="A361" s="67" t="s">
        <v>379</v>
      </c>
      <c r="B361" s="315" t="s">
        <v>1221</v>
      </c>
      <c r="C361" s="24" t="s">
        <v>2010</v>
      </c>
      <c r="D361" s="31" t="s">
        <v>945</v>
      </c>
      <c r="E361" s="147" t="s">
        <v>813</v>
      </c>
      <c r="F361" s="170" t="s">
        <v>2011</v>
      </c>
      <c r="G361" s="15" t="s">
        <v>2012</v>
      </c>
      <c r="H361" s="435">
        <v>750</v>
      </c>
      <c r="I361" s="163">
        <v>810</v>
      </c>
      <c r="J361" s="96" t="s">
        <v>901</v>
      </c>
      <c r="K361" s="107" t="s">
        <v>750</v>
      </c>
      <c r="L361" s="185" t="s">
        <v>751</v>
      </c>
      <c r="M361" s="109" t="s">
        <v>793</v>
      </c>
    </row>
    <row r="362" spans="1:14" s="2" customFormat="1" ht="45" customHeight="1">
      <c r="A362" s="67" t="s">
        <v>380</v>
      </c>
      <c r="B362" s="315" t="s">
        <v>1266</v>
      </c>
      <c r="C362" s="24" t="s">
        <v>1267</v>
      </c>
      <c r="D362" s="14" t="s">
        <v>1268</v>
      </c>
      <c r="E362" s="135" t="s">
        <v>1019</v>
      </c>
      <c r="F362" s="170" t="s">
        <v>1148</v>
      </c>
      <c r="G362" s="15" t="s">
        <v>2013</v>
      </c>
      <c r="H362" s="435">
        <v>253.7</v>
      </c>
      <c r="I362" s="163">
        <v>274</v>
      </c>
      <c r="J362" s="96" t="s">
        <v>901</v>
      </c>
      <c r="K362" s="107" t="s">
        <v>750</v>
      </c>
      <c r="L362" s="185" t="s">
        <v>751</v>
      </c>
      <c r="M362" s="109" t="s">
        <v>793</v>
      </c>
      <c r="N362" s="1"/>
    </row>
    <row r="363" spans="1:14" s="2" customFormat="1" ht="45" customHeight="1">
      <c r="A363" s="67" t="s">
        <v>381</v>
      </c>
      <c r="B363" s="52" t="s">
        <v>885</v>
      </c>
      <c r="C363" s="52" t="s">
        <v>2014</v>
      </c>
      <c r="D363" s="54" t="s">
        <v>887</v>
      </c>
      <c r="E363" s="147" t="s">
        <v>888</v>
      </c>
      <c r="F363" s="171" t="s">
        <v>2015</v>
      </c>
      <c r="G363" s="60" t="s">
        <v>2016</v>
      </c>
      <c r="H363" s="467">
        <v>4293.7</v>
      </c>
      <c r="I363" s="371">
        <v>4293.7</v>
      </c>
      <c r="J363" s="93" t="s">
        <v>749</v>
      </c>
      <c r="K363" s="107" t="s">
        <v>750</v>
      </c>
      <c r="L363" s="185" t="s">
        <v>751</v>
      </c>
      <c r="M363" s="109" t="s">
        <v>752</v>
      </c>
      <c r="N363" s="1"/>
    </row>
    <row r="364" spans="1:14" s="2" customFormat="1" ht="51" customHeight="1">
      <c r="A364" s="172" t="s">
        <v>382</v>
      </c>
      <c r="B364" s="177" t="s">
        <v>1485</v>
      </c>
      <c r="C364" s="177" t="s">
        <v>2017</v>
      </c>
      <c r="D364" s="174" t="s">
        <v>1693</v>
      </c>
      <c r="E364" s="175" t="s">
        <v>1537</v>
      </c>
      <c r="F364" s="176" t="s">
        <v>2018</v>
      </c>
      <c r="G364" s="177" t="s">
        <v>2019</v>
      </c>
      <c r="H364" s="433">
        <v>2260</v>
      </c>
      <c r="I364" s="433">
        <v>2779.8</v>
      </c>
      <c r="J364" s="178" t="s">
        <v>749</v>
      </c>
      <c r="K364" s="181" t="s">
        <v>750</v>
      </c>
      <c r="L364" s="185" t="s">
        <v>751</v>
      </c>
      <c r="M364" s="109" t="s">
        <v>793</v>
      </c>
    </row>
    <row r="365" spans="1:14" s="2" customFormat="1" ht="69" customHeight="1">
      <c r="A365" s="172" t="s">
        <v>383</v>
      </c>
      <c r="B365" s="177" t="s">
        <v>1046</v>
      </c>
      <c r="C365" s="173" t="s">
        <v>2020</v>
      </c>
      <c r="D365" s="174" t="s">
        <v>2021</v>
      </c>
      <c r="E365" s="331" t="s">
        <v>2025</v>
      </c>
      <c r="F365" s="176" t="s">
        <v>2022</v>
      </c>
      <c r="G365" s="174" t="s">
        <v>2016</v>
      </c>
      <c r="H365" s="433">
        <v>12000</v>
      </c>
      <c r="I365" s="433">
        <v>14760</v>
      </c>
      <c r="J365" s="179" t="s">
        <v>1049</v>
      </c>
      <c r="K365" s="181" t="s">
        <v>750</v>
      </c>
      <c r="L365" s="185" t="s">
        <v>920</v>
      </c>
      <c r="M365" s="319" t="s">
        <v>793</v>
      </c>
    </row>
    <row r="366" spans="1:14" s="2" customFormat="1" ht="60" customHeight="1">
      <c r="A366" s="172" t="s">
        <v>384</v>
      </c>
      <c r="B366" s="177" t="s">
        <v>1046</v>
      </c>
      <c r="C366" s="53" t="s">
        <v>2023</v>
      </c>
      <c r="D366" s="174" t="s">
        <v>2024</v>
      </c>
      <c r="E366" s="331" t="s">
        <v>1684</v>
      </c>
      <c r="F366" s="176" t="s">
        <v>2026</v>
      </c>
      <c r="G366" s="332">
        <v>43986</v>
      </c>
      <c r="H366" s="433">
        <v>6450</v>
      </c>
      <c r="I366" s="434">
        <v>7933.5</v>
      </c>
      <c r="J366" s="179" t="s">
        <v>1049</v>
      </c>
      <c r="K366" s="181" t="s">
        <v>1423</v>
      </c>
      <c r="L366" s="185" t="s">
        <v>2027</v>
      </c>
      <c r="M366" s="319" t="s">
        <v>793</v>
      </c>
      <c r="N366" s="1"/>
    </row>
    <row r="367" spans="1:14" s="2" customFormat="1" ht="66.75" customHeight="1">
      <c r="A367" s="172" t="s">
        <v>385</v>
      </c>
      <c r="B367" s="177" t="s">
        <v>1046</v>
      </c>
      <c r="C367" s="53" t="s">
        <v>2028</v>
      </c>
      <c r="D367" s="174" t="s">
        <v>2029</v>
      </c>
      <c r="E367" s="331" t="s">
        <v>1994</v>
      </c>
      <c r="F367" s="176" t="s">
        <v>2030</v>
      </c>
      <c r="G367" s="332">
        <v>43986</v>
      </c>
      <c r="H367" s="433">
        <v>7740</v>
      </c>
      <c r="I367" s="433">
        <v>9520.2000000000007</v>
      </c>
      <c r="J367" s="180" t="s">
        <v>1049</v>
      </c>
      <c r="K367" s="181" t="s">
        <v>1423</v>
      </c>
      <c r="L367" s="185" t="s">
        <v>1465</v>
      </c>
      <c r="M367" s="319" t="s">
        <v>793</v>
      </c>
      <c r="N367" s="1"/>
    </row>
    <row r="368" spans="1:14" s="2" customFormat="1" ht="45" customHeight="1">
      <c r="A368" s="172" t="s">
        <v>386</v>
      </c>
      <c r="B368" s="177" t="s">
        <v>1046</v>
      </c>
      <c r="C368" s="24" t="s">
        <v>2031</v>
      </c>
      <c r="D368" s="174" t="s">
        <v>2032</v>
      </c>
      <c r="E368" s="331" t="s">
        <v>1994</v>
      </c>
      <c r="F368" s="176" t="s">
        <v>2033</v>
      </c>
      <c r="G368" s="332">
        <v>43986</v>
      </c>
      <c r="H368" s="433">
        <v>2853.66</v>
      </c>
      <c r="I368" s="433">
        <v>3510</v>
      </c>
      <c r="J368" s="179" t="s">
        <v>1049</v>
      </c>
      <c r="K368" s="181" t="s">
        <v>750</v>
      </c>
      <c r="L368" s="185" t="s">
        <v>1465</v>
      </c>
      <c r="M368" s="319" t="s">
        <v>793</v>
      </c>
    </row>
    <row r="369" spans="1:14" s="2" customFormat="1" ht="45" customHeight="1">
      <c r="A369" s="172" t="s">
        <v>387</v>
      </c>
      <c r="B369" s="177" t="s">
        <v>1046</v>
      </c>
      <c r="C369" s="24" t="s">
        <v>2034</v>
      </c>
      <c r="D369" s="174" t="s">
        <v>2035</v>
      </c>
      <c r="E369" s="331" t="s">
        <v>1684</v>
      </c>
      <c r="F369" s="176" t="s">
        <v>2036</v>
      </c>
      <c r="G369" s="332">
        <v>43986</v>
      </c>
      <c r="H369" s="433">
        <v>2378.0500000000002</v>
      </c>
      <c r="I369" s="433">
        <v>2925</v>
      </c>
      <c r="J369" s="179" t="s">
        <v>1049</v>
      </c>
      <c r="K369" s="181" t="s">
        <v>750</v>
      </c>
      <c r="L369" s="185" t="s">
        <v>2027</v>
      </c>
      <c r="M369" s="319" t="s">
        <v>793</v>
      </c>
    </row>
    <row r="370" spans="1:14" s="2" customFormat="1" ht="60" customHeight="1">
      <c r="A370" s="172" t="s">
        <v>388</v>
      </c>
      <c r="B370" s="177" t="s">
        <v>2037</v>
      </c>
      <c r="C370" s="173" t="s">
        <v>2038</v>
      </c>
      <c r="D370" s="174" t="s">
        <v>2039</v>
      </c>
      <c r="E370" s="331" t="s">
        <v>2025</v>
      </c>
      <c r="F370" s="176" t="s">
        <v>2041</v>
      </c>
      <c r="G370" s="332">
        <v>43980</v>
      </c>
      <c r="H370" s="433">
        <v>1573.2</v>
      </c>
      <c r="I370" s="433">
        <v>1935.04</v>
      </c>
      <c r="J370" s="179" t="s">
        <v>1049</v>
      </c>
      <c r="K370" s="181" t="s">
        <v>750</v>
      </c>
      <c r="L370" s="185" t="s">
        <v>1550</v>
      </c>
      <c r="M370" s="109"/>
      <c r="N370" s="1"/>
    </row>
    <row r="371" spans="1:14" s="2" customFormat="1" ht="51" customHeight="1">
      <c r="A371" s="172" t="s">
        <v>389</v>
      </c>
      <c r="B371" s="177" t="s">
        <v>2037</v>
      </c>
      <c r="C371" s="173" t="s">
        <v>2042</v>
      </c>
      <c r="D371" s="174" t="s">
        <v>2043</v>
      </c>
      <c r="E371" s="331" t="s">
        <v>1994</v>
      </c>
      <c r="F371" s="176" t="s">
        <v>2044</v>
      </c>
      <c r="G371" s="332">
        <v>43980</v>
      </c>
      <c r="H371" s="433">
        <v>1378.8</v>
      </c>
      <c r="I371" s="433">
        <v>1695.92</v>
      </c>
      <c r="J371" s="179" t="s">
        <v>1049</v>
      </c>
      <c r="K371" s="181" t="s">
        <v>750</v>
      </c>
      <c r="L371" s="185" t="s">
        <v>1142</v>
      </c>
      <c r="M371" s="109"/>
      <c r="N371" s="1"/>
    </row>
    <row r="372" spans="1:14" s="2" customFormat="1" ht="60" customHeight="1">
      <c r="A372" s="172" t="s">
        <v>390</v>
      </c>
      <c r="B372" s="177" t="s">
        <v>2037</v>
      </c>
      <c r="C372" s="173" t="s">
        <v>2045</v>
      </c>
      <c r="D372" s="174" t="s">
        <v>2046</v>
      </c>
      <c r="E372" s="331" t="s">
        <v>1994</v>
      </c>
      <c r="F372" s="176" t="s">
        <v>2047</v>
      </c>
      <c r="G372" s="332">
        <v>43980</v>
      </c>
      <c r="H372" s="433">
        <v>1863.63</v>
      </c>
      <c r="I372" s="433">
        <v>2292.2600000000002</v>
      </c>
      <c r="J372" s="179" t="s">
        <v>1049</v>
      </c>
      <c r="K372" s="181" t="s">
        <v>750</v>
      </c>
      <c r="L372" s="185" t="s">
        <v>1558</v>
      </c>
      <c r="M372" s="109"/>
    </row>
    <row r="373" spans="1:14" s="2" customFormat="1" ht="45" customHeight="1">
      <c r="A373" s="67" t="s">
        <v>391</v>
      </c>
      <c r="B373" s="177" t="s">
        <v>2037</v>
      </c>
      <c r="C373" s="45" t="s">
        <v>2048</v>
      </c>
      <c r="D373" s="34" t="s">
        <v>2049</v>
      </c>
      <c r="E373" s="331" t="s">
        <v>1994</v>
      </c>
      <c r="F373" s="176" t="s">
        <v>2040</v>
      </c>
      <c r="G373" s="332">
        <v>43980</v>
      </c>
      <c r="H373" s="165">
        <v>1200</v>
      </c>
      <c r="I373" s="165">
        <v>1476</v>
      </c>
      <c r="J373" s="96" t="s">
        <v>1049</v>
      </c>
      <c r="K373" s="107" t="s">
        <v>750</v>
      </c>
      <c r="L373" s="185" t="s">
        <v>829</v>
      </c>
      <c r="M373" s="109"/>
    </row>
    <row r="374" spans="1:14" s="2" customFormat="1" ht="45" customHeight="1">
      <c r="A374" s="67" t="s">
        <v>392</v>
      </c>
      <c r="B374" s="315" t="s">
        <v>794</v>
      </c>
      <c r="C374" s="35" t="s">
        <v>2050</v>
      </c>
      <c r="D374" s="31" t="s">
        <v>891</v>
      </c>
      <c r="E374" s="135"/>
      <c r="F374" s="89" t="s">
        <v>2051</v>
      </c>
      <c r="G374" s="15" t="s">
        <v>2052</v>
      </c>
      <c r="H374" s="435">
        <v>157.5</v>
      </c>
      <c r="I374" s="163">
        <v>170.1</v>
      </c>
      <c r="J374" s="96" t="s">
        <v>749</v>
      </c>
      <c r="K374" s="107" t="s">
        <v>750</v>
      </c>
      <c r="L374" s="185" t="s">
        <v>751</v>
      </c>
      <c r="M374" s="109" t="s">
        <v>752</v>
      </c>
      <c r="N374" s="1"/>
    </row>
    <row r="375" spans="1:14" s="2" customFormat="1" ht="45" customHeight="1">
      <c r="A375" s="67" t="s">
        <v>393</v>
      </c>
      <c r="B375" s="315" t="s">
        <v>1492</v>
      </c>
      <c r="C375" s="35" t="s">
        <v>1797</v>
      </c>
      <c r="D375" s="31" t="s">
        <v>774</v>
      </c>
      <c r="E375" s="147"/>
      <c r="F375" s="89" t="s">
        <v>2053</v>
      </c>
      <c r="G375" s="15" t="s">
        <v>2016</v>
      </c>
      <c r="H375" s="435">
        <v>247.56</v>
      </c>
      <c r="I375" s="163">
        <v>292</v>
      </c>
      <c r="J375" s="96" t="s">
        <v>749</v>
      </c>
      <c r="K375" s="107" t="s">
        <v>750</v>
      </c>
      <c r="L375" s="185" t="s">
        <v>751</v>
      </c>
      <c r="M375" s="109" t="s">
        <v>793</v>
      </c>
      <c r="N375" s="1"/>
    </row>
    <row r="376" spans="1:14" s="2" customFormat="1" ht="45" customHeight="1">
      <c r="A376" s="67" t="s">
        <v>394</v>
      </c>
      <c r="B376" s="24" t="s">
        <v>1266</v>
      </c>
      <c r="C376" s="24" t="s">
        <v>1267</v>
      </c>
      <c r="D376" s="42" t="s">
        <v>1268</v>
      </c>
      <c r="E376" s="135" t="s">
        <v>1019</v>
      </c>
      <c r="F376" s="170" t="s">
        <v>2054</v>
      </c>
      <c r="G376" s="15" t="s">
        <v>2055</v>
      </c>
      <c r="H376" s="435">
        <v>99.07</v>
      </c>
      <c r="I376" s="163">
        <v>107</v>
      </c>
      <c r="J376" s="96" t="s">
        <v>901</v>
      </c>
      <c r="K376" s="107" t="s">
        <v>750</v>
      </c>
      <c r="L376" s="185" t="s">
        <v>751</v>
      </c>
      <c r="M376" s="109" t="s">
        <v>793</v>
      </c>
    </row>
    <row r="377" spans="1:14" s="2" customFormat="1" ht="45" customHeight="1">
      <c r="A377" s="67" t="s">
        <v>395</v>
      </c>
      <c r="B377" s="52" t="s">
        <v>857</v>
      </c>
      <c r="C377" s="52" t="s">
        <v>858</v>
      </c>
      <c r="D377" s="54" t="s">
        <v>769</v>
      </c>
      <c r="E377" s="147"/>
      <c r="F377" s="89" t="s">
        <v>2056</v>
      </c>
      <c r="G377" s="311" t="s">
        <v>2057</v>
      </c>
      <c r="H377" s="435">
        <v>54.06</v>
      </c>
      <c r="I377" s="163">
        <v>58.39</v>
      </c>
      <c r="J377" s="316" t="s">
        <v>861</v>
      </c>
      <c r="K377" s="317" t="s">
        <v>750</v>
      </c>
      <c r="L377" s="185" t="s">
        <v>751</v>
      </c>
      <c r="M377" s="319" t="s">
        <v>752</v>
      </c>
    </row>
    <row r="378" spans="1:14" s="2" customFormat="1" ht="45" customHeight="1">
      <c r="A378" s="67" t="s">
        <v>396</v>
      </c>
      <c r="B378" s="315" t="s">
        <v>1260</v>
      </c>
      <c r="C378" s="35" t="s">
        <v>1261</v>
      </c>
      <c r="D378" s="31" t="s">
        <v>1262</v>
      </c>
      <c r="E378" s="135" t="s">
        <v>776</v>
      </c>
      <c r="F378" s="89" t="s">
        <v>1614</v>
      </c>
      <c r="G378" s="15" t="s">
        <v>2058</v>
      </c>
      <c r="H378" s="435">
        <v>500</v>
      </c>
      <c r="I378" s="163">
        <v>500</v>
      </c>
      <c r="J378" s="96" t="s">
        <v>749</v>
      </c>
      <c r="K378" s="107" t="s">
        <v>750</v>
      </c>
      <c r="L378" s="185" t="s">
        <v>751</v>
      </c>
      <c r="M378" s="109" t="s">
        <v>752</v>
      </c>
      <c r="N378" s="1"/>
    </row>
    <row r="379" spans="1:14" s="2" customFormat="1" ht="54.75" customHeight="1">
      <c r="A379" s="67" t="s">
        <v>397</v>
      </c>
      <c r="B379" s="315" t="s">
        <v>879</v>
      </c>
      <c r="C379" s="35" t="s">
        <v>2059</v>
      </c>
      <c r="D379" s="31" t="s">
        <v>881</v>
      </c>
      <c r="E379" s="147" t="s">
        <v>882</v>
      </c>
      <c r="F379" s="89" t="s">
        <v>2060</v>
      </c>
      <c r="G379" s="15" t="s">
        <v>1990</v>
      </c>
      <c r="H379" s="435">
        <v>224</v>
      </c>
      <c r="I379" s="163">
        <v>275.52</v>
      </c>
      <c r="J379" s="96" t="s">
        <v>749</v>
      </c>
      <c r="K379" s="107" t="s">
        <v>750</v>
      </c>
      <c r="L379" s="185" t="s">
        <v>751</v>
      </c>
      <c r="M379" s="109" t="s">
        <v>752</v>
      </c>
      <c r="N379" s="1"/>
    </row>
    <row r="380" spans="1:14" s="2" customFormat="1" ht="45" customHeight="1">
      <c r="A380" s="67" t="s">
        <v>398</v>
      </c>
      <c r="B380" s="315" t="s">
        <v>2061</v>
      </c>
      <c r="C380" s="315" t="s">
        <v>1179</v>
      </c>
      <c r="D380" s="314" t="s">
        <v>1180</v>
      </c>
      <c r="E380" s="135"/>
      <c r="F380" s="310" t="s">
        <v>2062</v>
      </c>
      <c r="G380" s="312" t="s">
        <v>2063</v>
      </c>
      <c r="H380" s="435">
        <v>250</v>
      </c>
      <c r="I380" s="163">
        <v>250</v>
      </c>
      <c r="J380" s="96" t="s">
        <v>964</v>
      </c>
      <c r="K380" s="107" t="s">
        <v>750</v>
      </c>
      <c r="L380" s="185" t="s">
        <v>829</v>
      </c>
      <c r="M380" s="109" t="s">
        <v>752</v>
      </c>
    </row>
    <row r="381" spans="1:14" s="2" customFormat="1" ht="63" customHeight="1">
      <c r="A381" s="67" t="s">
        <v>399</v>
      </c>
      <c r="B381" s="315" t="s">
        <v>2064</v>
      </c>
      <c r="C381" s="315" t="s">
        <v>2065</v>
      </c>
      <c r="D381" s="314" t="s">
        <v>960</v>
      </c>
      <c r="E381" s="147"/>
      <c r="F381" s="303" t="s">
        <v>2066</v>
      </c>
      <c r="G381" s="312" t="s">
        <v>2067</v>
      </c>
      <c r="H381" s="435">
        <v>162.72</v>
      </c>
      <c r="I381" s="163">
        <v>200.14</v>
      </c>
      <c r="J381" s="96" t="s">
        <v>964</v>
      </c>
      <c r="K381" s="107" t="s">
        <v>750</v>
      </c>
      <c r="L381" s="185" t="s">
        <v>829</v>
      </c>
      <c r="M381" s="109" t="s">
        <v>752</v>
      </c>
    </row>
    <row r="382" spans="1:14" s="2" customFormat="1" ht="45" customHeight="1">
      <c r="A382" s="67" t="s">
        <v>400</v>
      </c>
      <c r="B382" s="315" t="s">
        <v>1015</v>
      </c>
      <c r="C382" s="35" t="s">
        <v>2068</v>
      </c>
      <c r="D382" s="31" t="s">
        <v>2069</v>
      </c>
      <c r="E382" s="135" t="s">
        <v>1017</v>
      </c>
      <c r="F382" s="89" t="s">
        <v>2070</v>
      </c>
      <c r="G382" s="15" t="s">
        <v>2012</v>
      </c>
      <c r="H382" s="435">
        <v>8000</v>
      </c>
      <c r="I382" s="163">
        <f>H382*1.23</f>
        <v>9840</v>
      </c>
      <c r="J382" s="100" t="s">
        <v>810</v>
      </c>
      <c r="K382" s="107" t="s">
        <v>750</v>
      </c>
      <c r="L382" s="185" t="s">
        <v>1142</v>
      </c>
      <c r="M382" s="109"/>
      <c r="N382" s="1"/>
    </row>
    <row r="383" spans="1:14" s="2" customFormat="1" ht="45" customHeight="1">
      <c r="A383" s="67" t="s">
        <v>401</v>
      </c>
      <c r="B383" s="315" t="s">
        <v>1448</v>
      </c>
      <c r="C383" s="315" t="s">
        <v>1449</v>
      </c>
      <c r="D383" s="314" t="s">
        <v>1450</v>
      </c>
      <c r="E383" s="73" t="s">
        <v>985</v>
      </c>
      <c r="F383" s="170" t="s">
        <v>2071</v>
      </c>
      <c r="G383" s="311" t="s">
        <v>2004</v>
      </c>
      <c r="H383" s="435">
        <v>884.56</v>
      </c>
      <c r="I383" s="163">
        <v>1088</v>
      </c>
      <c r="J383" s="316" t="s">
        <v>1104</v>
      </c>
      <c r="K383" s="317" t="s">
        <v>750</v>
      </c>
      <c r="L383" s="318" t="s">
        <v>751</v>
      </c>
      <c r="M383" s="319" t="s">
        <v>793</v>
      </c>
      <c r="N383" s="1"/>
    </row>
    <row r="384" spans="1:14" s="2" customFormat="1" ht="45" customHeight="1">
      <c r="A384" s="67" t="s">
        <v>402</v>
      </c>
      <c r="B384" s="315" t="s">
        <v>1229</v>
      </c>
      <c r="C384" s="315" t="s">
        <v>2072</v>
      </c>
      <c r="D384" s="314" t="s">
        <v>2073</v>
      </c>
      <c r="E384" s="154">
        <v>43980</v>
      </c>
      <c r="F384" s="206" t="s">
        <v>2074</v>
      </c>
      <c r="G384" s="311" t="s">
        <v>2075</v>
      </c>
      <c r="H384" s="435">
        <v>932.11</v>
      </c>
      <c r="I384" s="163">
        <v>1146.5</v>
      </c>
      <c r="J384" s="316" t="s">
        <v>763</v>
      </c>
      <c r="K384" s="317" t="s">
        <v>764</v>
      </c>
      <c r="L384" s="185" t="s">
        <v>848</v>
      </c>
      <c r="M384" s="319" t="s">
        <v>1122</v>
      </c>
    </row>
    <row r="385" spans="1:14" s="2" customFormat="1" ht="45" customHeight="1">
      <c r="A385" s="67" t="s">
        <v>403</v>
      </c>
      <c r="B385" s="315" t="s">
        <v>2076</v>
      </c>
      <c r="C385" s="315" t="s">
        <v>2077</v>
      </c>
      <c r="D385" s="314" t="s">
        <v>2078</v>
      </c>
      <c r="E385" s="154">
        <v>43980</v>
      </c>
      <c r="F385" s="206" t="s">
        <v>1513</v>
      </c>
      <c r="G385" s="311" t="s">
        <v>2075</v>
      </c>
      <c r="H385" s="435">
        <v>3570</v>
      </c>
      <c r="I385" s="163">
        <v>4391.1000000000004</v>
      </c>
      <c r="J385" s="316" t="s">
        <v>763</v>
      </c>
      <c r="K385" s="317" t="s">
        <v>764</v>
      </c>
      <c r="L385" s="185" t="s">
        <v>1761</v>
      </c>
      <c r="M385" s="319" t="s">
        <v>1122</v>
      </c>
    </row>
    <row r="386" spans="1:14" s="2" customFormat="1" ht="45" customHeight="1">
      <c r="A386" s="67" t="s">
        <v>404</v>
      </c>
      <c r="B386" s="47" t="s">
        <v>2079</v>
      </c>
      <c r="C386" s="24" t="s">
        <v>2080</v>
      </c>
      <c r="D386" s="14" t="s">
        <v>2081</v>
      </c>
      <c r="E386" s="135" t="s">
        <v>2082</v>
      </c>
      <c r="F386" s="68" t="s">
        <v>1203</v>
      </c>
      <c r="G386" s="311" t="s">
        <v>2083</v>
      </c>
      <c r="H386" s="435">
        <v>101.63</v>
      </c>
      <c r="I386" s="163">
        <v>124.84</v>
      </c>
      <c r="J386" s="316" t="s">
        <v>2084</v>
      </c>
      <c r="K386" s="317" t="s">
        <v>764</v>
      </c>
      <c r="L386" s="185" t="s">
        <v>825</v>
      </c>
      <c r="M386" s="319" t="s">
        <v>1122</v>
      </c>
      <c r="N386" s="1"/>
    </row>
    <row r="387" spans="1:14" s="2" customFormat="1" ht="45" customHeight="1">
      <c r="A387" s="67" t="s">
        <v>405</v>
      </c>
      <c r="B387" s="24" t="s">
        <v>1087</v>
      </c>
      <c r="C387" s="24" t="s">
        <v>2085</v>
      </c>
      <c r="D387" s="14" t="s">
        <v>1145</v>
      </c>
      <c r="E387" s="147" t="s">
        <v>1146</v>
      </c>
      <c r="F387" s="215" t="s">
        <v>2086</v>
      </c>
      <c r="G387" s="311" t="s">
        <v>2083</v>
      </c>
      <c r="H387" s="435">
        <v>19.11</v>
      </c>
      <c r="I387" s="163">
        <v>20.64</v>
      </c>
      <c r="J387" s="316" t="s">
        <v>763</v>
      </c>
      <c r="K387" s="317" t="s">
        <v>764</v>
      </c>
      <c r="L387" s="185" t="s">
        <v>1844</v>
      </c>
      <c r="M387" s="319" t="s">
        <v>1122</v>
      </c>
      <c r="N387" s="1"/>
    </row>
    <row r="388" spans="1:14" s="2" customFormat="1" ht="45" customHeight="1">
      <c r="A388" s="67" t="s">
        <v>406</v>
      </c>
      <c r="B388" s="24" t="s">
        <v>1427</v>
      </c>
      <c r="C388" s="24" t="s">
        <v>2087</v>
      </c>
      <c r="D388" s="14" t="s">
        <v>2088</v>
      </c>
      <c r="E388" s="135" t="s">
        <v>1976</v>
      </c>
      <c r="F388" s="200" t="s">
        <v>1577</v>
      </c>
      <c r="G388" s="311" t="s">
        <v>2083</v>
      </c>
      <c r="H388" s="435">
        <v>6326</v>
      </c>
      <c r="I388" s="435">
        <v>7780.98</v>
      </c>
      <c r="J388" s="316" t="s">
        <v>763</v>
      </c>
      <c r="K388" s="317" t="s">
        <v>764</v>
      </c>
      <c r="L388" s="185" t="s">
        <v>825</v>
      </c>
      <c r="M388" s="319" t="s">
        <v>1122</v>
      </c>
    </row>
    <row r="389" spans="1:14" s="2" customFormat="1" ht="45.75" customHeight="1">
      <c r="A389" s="67" t="s">
        <v>407</v>
      </c>
      <c r="B389" s="315" t="s">
        <v>2089</v>
      </c>
      <c r="C389" s="315" t="s">
        <v>2090</v>
      </c>
      <c r="D389" s="14" t="s">
        <v>1100</v>
      </c>
      <c r="E389" s="147" t="s">
        <v>1101</v>
      </c>
      <c r="F389" s="89" t="s">
        <v>2091</v>
      </c>
      <c r="G389" s="311" t="s">
        <v>1948</v>
      </c>
      <c r="H389" s="435">
        <v>476.19</v>
      </c>
      <c r="I389" s="163">
        <v>500</v>
      </c>
      <c r="J389" s="316" t="s">
        <v>1104</v>
      </c>
      <c r="K389" s="317" t="s">
        <v>750</v>
      </c>
      <c r="L389" s="318" t="s">
        <v>751</v>
      </c>
      <c r="M389" s="319" t="s">
        <v>793</v>
      </c>
    </row>
    <row r="390" spans="1:14" s="2" customFormat="1" ht="45" customHeight="1">
      <c r="A390" s="67" t="s">
        <v>408</v>
      </c>
      <c r="B390" s="52" t="s">
        <v>2092</v>
      </c>
      <c r="C390" s="52" t="s">
        <v>2093</v>
      </c>
      <c r="D390" s="54" t="s">
        <v>774</v>
      </c>
      <c r="E390" s="135"/>
      <c r="F390" s="273" t="s">
        <v>2094</v>
      </c>
      <c r="G390" s="61" t="s">
        <v>2095</v>
      </c>
      <c r="H390" s="322">
        <v>36.11</v>
      </c>
      <c r="I390" s="371">
        <v>39</v>
      </c>
      <c r="J390" s="96"/>
      <c r="K390" s="107"/>
      <c r="L390" s="185"/>
      <c r="M390" s="109"/>
      <c r="N390" s="1"/>
    </row>
    <row r="391" spans="1:14" s="2" customFormat="1" ht="51" customHeight="1">
      <c r="A391" s="67" t="s">
        <v>409</v>
      </c>
      <c r="B391" s="24" t="s">
        <v>2096</v>
      </c>
      <c r="C391" s="24" t="s">
        <v>2097</v>
      </c>
      <c r="D391" s="14" t="s">
        <v>2098</v>
      </c>
      <c r="E391" s="147" t="s">
        <v>2099</v>
      </c>
      <c r="F391" s="89" t="s">
        <v>2100</v>
      </c>
      <c r="G391" s="311" t="s">
        <v>2099</v>
      </c>
      <c r="H391" s="435">
        <v>58512.2</v>
      </c>
      <c r="I391" s="163">
        <v>71970</v>
      </c>
      <c r="J391" s="316" t="s">
        <v>749</v>
      </c>
      <c r="K391" s="317" t="s">
        <v>750</v>
      </c>
      <c r="L391" s="185" t="s">
        <v>751</v>
      </c>
      <c r="M391" s="319" t="s">
        <v>2101</v>
      </c>
      <c r="N391" s="1"/>
    </row>
    <row r="392" spans="1:14" s="2" customFormat="1" ht="45" customHeight="1">
      <c r="A392" s="67" t="s">
        <v>410</v>
      </c>
      <c r="B392" s="43" t="s">
        <v>777</v>
      </c>
      <c r="C392" s="24" t="s">
        <v>778</v>
      </c>
      <c r="D392" s="24" t="s">
        <v>774</v>
      </c>
      <c r="E392" s="135"/>
      <c r="F392" s="170" t="s">
        <v>2102</v>
      </c>
      <c r="G392" s="311" t="s">
        <v>2103</v>
      </c>
      <c r="H392" s="435">
        <v>555.99</v>
      </c>
      <c r="I392" s="163">
        <v>683.87</v>
      </c>
      <c r="J392" s="316" t="s">
        <v>749</v>
      </c>
      <c r="K392" s="317" t="s">
        <v>750</v>
      </c>
      <c r="L392" s="185" t="s">
        <v>751</v>
      </c>
      <c r="M392" s="319" t="s">
        <v>752</v>
      </c>
    </row>
    <row r="393" spans="1:14" s="2" customFormat="1" ht="47.25" customHeight="1">
      <c r="A393" s="67" t="s">
        <v>411</v>
      </c>
      <c r="B393" s="43" t="s">
        <v>1169</v>
      </c>
      <c r="C393" s="24" t="s">
        <v>2104</v>
      </c>
      <c r="D393" s="24" t="s">
        <v>774</v>
      </c>
      <c r="E393" s="147"/>
      <c r="F393" s="170" t="s">
        <v>2105</v>
      </c>
      <c r="G393" s="15" t="s">
        <v>2106</v>
      </c>
      <c r="H393" s="435">
        <v>121.95</v>
      </c>
      <c r="I393" s="163">
        <v>150</v>
      </c>
      <c r="J393" s="96" t="s">
        <v>810</v>
      </c>
      <c r="K393" s="107" t="s">
        <v>750</v>
      </c>
      <c r="L393" s="185" t="s">
        <v>1844</v>
      </c>
      <c r="M393" s="109"/>
    </row>
    <row r="394" spans="1:14" s="2" customFormat="1" ht="45" customHeight="1">
      <c r="A394" s="67" t="s">
        <v>412</v>
      </c>
      <c r="B394" s="24" t="s">
        <v>2107</v>
      </c>
      <c r="C394" s="173" t="s">
        <v>2108</v>
      </c>
      <c r="D394" s="174" t="s">
        <v>2112</v>
      </c>
      <c r="E394" s="135" t="s">
        <v>1994</v>
      </c>
      <c r="F394" s="170" t="s">
        <v>2109</v>
      </c>
      <c r="G394" s="15" t="s">
        <v>2110</v>
      </c>
      <c r="H394" s="435">
        <v>2595.42</v>
      </c>
      <c r="I394" s="163">
        <v>3192.37</v>
      </c>
      <c r="J394" s="96" t="s">
        <v>1049</v>
      </c>
      <c r="K394" s="107" t="s">
        <v>750</v>
      </c>
      <c r="L394" s="185" t="s">
        <v>765</v>
      </c>
      <c r="M394" s="109"/>
      <c r="N394" s="1"/>
    </row>
    <row r="395" spans="1:14" s="2" customFormat="1" ht="45" customHeight="1">
      <c r="A395" s="67" t="s">
        <v>413</v>
      </c>
      <c r="B395" s="24" t="s">
        <v>2107</v>
      </c>
      <c r="C395" s="173" t="s">
        <v>2111</v>
      </c>
      <c r="D395" s="174" t="s">
        <v>2113</v>
      </c>
      <c r="E395" s="147" t="s">
        <v>2052</v>
      </c>
      <c r="F395" s="170" t="s">
        <v>2115</v>
      </c>
      <c r="G395" s="15" t="s">
        <v>2110</v>
      </c>
      <c r="H395" s="435">
        <v>2509.1999999999998</v>
      </c>
      <c r="I395" s="163">
        <v>3086.32</v>
      </c>
      <c r="J395" s="96" t="s">
        <v>1049</v>
      </c>
      <c r="K395" s="107" t="s">
        <v>1423</v>
      </c>
      <c r="L395" s="185" t="s">
        <v>811</v>
      </c>
      <c r="M395" s="109"/>
      <c r="N395" s="1"/>
    </row>
    <row r="396" spans="1:14" s="2" customFormat="1" ht="45" customHeight="1">
      <c r="A396" s="67" t="s">
        <v>414</v>
      </c>
      <c r="B396" s="24" t="s">
        <v>2107</v>
      </c>
      <c r="C396" s="173" t="s">
        <v>2116</v>
      </c>
      <c r="D396" s="174" t="s">
        <v>2114</v>
      </c>
      <c r="E396" s="135" t="s">
        <v>2052</v>
      </c>
      <c r="F396" s="89" t="s">
        <v>2117</v>
      </c>
      <c r="G396" s="311" t="s">
        <v>2110</v>
      </c>
      <c r="H396" s="435">
        <v>2811.06</v>
      </c>
      <c r="I396" s="163">
        <v>3457.6</v>
      </c>
      <c r="J396" s="96" t="s">
        <v>1049</v>
      </c>
      <c r="K396" s="107" t="s">
        <v>750</v>
      </c>
      <c r="L396" s="185" t="s">
        <v>1465</v>
      </c>
      <c r="M396" s="109"/>
    </row>
    <row r="397" spans="1:14" s="2" customFormat="1" ht="45" customHeight="1">
      <c r="A397" s="67" t="s">
        <v>415</v>
      </c>
      <c r="B397" s="315" t="s">
        <v>789</v>
      </c>
      <c r="C397" s="35" t="s">
        <v>2118</v>
      </c>
      <c r="D397" s="14" t="s">
        <v>774</v>
      </c>
      <c r="E397" s="147"/>
      <c r="F397" s="89" t="s">
        <v>2119</v>
      </c>
      <c r="G397" s="15" t="s">
        <v>2120</v>
      </c>
      <c r="H397" s="435">
        <v>162.79</v>
      </c>
      <c r="I397" s="163">
        <v>200</v>
      </c>
      <c r="J397" s="96" t="s">
        <v>749</v>
      </c>
      <c r="K397" s="107" t="s">
        <v>750</v>
      </c>
      <c r="L397" s="185" t="s">
        <v>751</v>
      </c>
      <c r="M397" s="109" t="s">
        <v>793</v>
      </c>
    </row>
    <row r="398" spans="1:14" s="2" customFormat="1" ht="45" customHeight="1">
      <c r="A398" s="67" t="s">
        <v>416</v>
      </c>
      <c r="B398" s="315" t="s">
        <v>794</v>
      </c>
      <c r="C398" s="35" t="s">
        <v>2121</v>
      </c>
      <c r="D398" s="31" t="s">
        <v>891</v>
      </c>
      <c r="E398" s="154"/>
      <c r="F398" s="206" t="s">
        <v>2122</v>
      </c>
      <c r="G398" s="15" t="s">
        <v>2103</v>
      </c>
      <c r="H398" s="435">
        <v>31.91</v>
      </c>
      <c r="I398" s="163">
        <v>34.46</v>
      </c>
      <c r="J398" s="96" t="s">
        <v>749</v>
      </c>
      <c r="K398" s="107" t="s">
        <v>750</v>
      </c>
      <c r="L398" s="185" t="s">
        <v>751</v>
      </c>
      <c r="M398" s="109" t="s">
        <v>793</v>
      </c>
      <c r="N398" s="1"/>
    </row>
    <row r="399" spans="1:14" s="2" customFormat="1" ht="35.25" customHeight="1">
      <c r="A399" s="67" t="s">
        <v>417</v>
      </c>
      <c r="B399" s="315" t="s">
        <v>1492</v>
      </c>
      <c r="C399" s="32" t="s">
        <v>2123</v>
      </c>
      <c r="D399" s="31" t="s">
        <v>774</v>
      </c>
      <c r="E399" s="154"/>
      <c r="F399" s="89" t="s">
        <v>2124</v>
      </c>
      <c r="G399" s="15" t="s">
        <v>2125</v>
      </c>
      <c r="H399" s="435">
        <v>26.83</v>
      </c>
      <c r="I399" s="163">
        <v>33</v>
      </c>
      <c r="J399" s="96" t="s">
        <v>749</v>
      </c>
      <c r="K399" s="107" t="s">
        <v>750</v>
      </c>
      <c r="L399" s="185" t="s">
        <v>751</v>
      </c>
      <c r="M399" s="109" t="s">
        <v>752</v>
      </c>
      <c r="N399" s="1"/>
    </row>
    <row r="400" spans="1:14" s="2" customFormat="1" ht="38.450000000000003" customHeight="1">
      <c r="A400" s="67" t="s">
        <v>418</v>
      </c>
      <c r="B400" s="52" t="s">
        <v>857</v>
      </c>
      <c r="C400" s="52" t="s">
        <v>858</v>
      </c>
      <c r="D400" s="54" t="s">
        <v>769</v>
      </c>
      <c r="E400" s="135"/>
      <c r="F400" s="170" t="s">
        <v>2126</v>
      </c>
      <c r="G400" s="311" t="s">
        <v>2106</v>
      </c>
      <c r="H400" s="435">
        <v>32.85</v>
      </c>
      <c r="I400" s="163">
        <v>35.479999999999997</v>
      </c>
      <c r="J400" s="316" t="s">
        <v>861</v>
      </c>
      <c r="K400" s="317" t="s">
        <v>750</v>
      </c>
      <c r="L400" s="185" t="s">
        <v>751</v>
      </c>
      <c r="M400" s="319" t="s">
        <v>752</v>
      </c>
    </row>
    <row r="401" spans="1:14" s="2" customFormat="1" ht="53.25" customHeight="1">
      <c r="A401" s="67" t="s">
        <v>419</v>
      </c>
      <c r="B401" s="52" t="s">
        <v>1266</v>
      </c>
      <c r="C401" s="53" t="s">
        <v>1267</v>
      </c>
      <c r="D401" s="64" t="s">
        <v>1268</v>
      </c>
      <c r="E401" s="147" t="s">
        <v>1019</v>
      </c>
      <c r="F401" s="216" t="s">
        <v>2127</v>
      </c>
      <c r="G401" s="133" t="s">
        <v>2128</v>
      </c>
      <c r="H401" s="322">
        <v>297.22000000000003</v>
      </c>
      <c r="I401" s="371">
        <v>321</v>
      </c>
      <c r="J401" s="93" t="s">
        <v>901</v>
      </c>
      <c r="K401" s="127" t="s">
        <v>750</v>
      </c>
      <c r="L401" s="185" t="s">
        <v>751</v>
      </c>
      <c r="M401" s="109" t="s">
        <v>793</v>
      </c>
    </row>
    <row r="402" spans="1:14" s="2" customFormat="1" ht="45" customHeight="1">
      <c r="A402" s="67" t="s">
        <v>420</v>
      </c>
      <c r="B402" s="24" t="s">
        <v>1676</v>
      </c>
      <c r="C402" s="24" t="s">
        <v>2129</v>
      </c>
      <c r="D402" s="14" t="s">
        <v>1163</v>
      </c>
      <c r="E402" s="135"/>
      <c r="F402" s="89" t="s">
        <v>2130</v>
      </c>
      <c r="G402" s="311" t="s">
        <v>2131</v>
      </c>
      <c r="H402" s="78">
        <v>3708</v>
      </c>
      <c r="I402" s="128">
        <v>3708</v>
      </c>
      <c r="J402" s="316" t="s">
        <v>810</v>
      </c>
      <c r="K402" s="317" t="s">
        <v>750</v>
      </c>
      <c r="L402" s="318" t="s">
        <v>829</v>
      </c>
      <c r="M402" s="319"/>
      <c r="N402" s="1"/>
    </row>
    <row r="403" spans="1:14" s="2" customFormat="1" ht="58.5" customHeight="1">
      <c r="A403" s="67" t="s">
        <v>421</v>
      </c>
      <c r="B403" s="24" t="s">
        <v>1046</v>
      </c>
      <c r="C403" s="24" t="s">
        <v>2141</v>
      </c>
      <c r="D403" s="14" t="s">
        <v>2132</v>
      </c>
      <c r="E403" s="147" t="s">
        <v>2052</v>
      </c>
      <c r="F403" s="170" t="s">
        <v>2133</v>
      </c>
      <c r="G403" s="15" t="s">
        <v>2120</v>
      </c>
      <c r="H403" s="435">
        <v>1290</v>
      </c>
      <c r="I403" s="163">
        <v>1586.7</v>
      </c>
      <c r="J403" s="96" t="s">
        <v>1049</v>
      </c>
      <c r="K403" s="107" t="s">
        <v>1423</v>
      </c>
      <c r="L403" s="185" t="s">
        <v>1414</v>
      </c>
      <c r="M403" s="109"/>
      <c r="N403" s="1"/>
    </row>
    <row r="404" spans="1:14" s="2" customFormat="1" ht="53.25" customHeight="1">
      <c r="A404" s="67" t="s">
        <v>422</v>
      </c>
      <c r="B404" s="24" t="s">
        <v>1046</v>
      </c>
      <c r="C404" s="24" t="s">
        <v>2134</v>
      </c>
      <c r="D404" s="14" t="s">
        <v>2135</v>
      </c>
      <c r="E404" s="147" t="s">
        <v>2052</v>
      </c>
      <c r="F404" s="170" t="s">
        <v>2144</v>
      </c>
      <c r="G404" s="311" t="s">
        <v>2120</v>
      </c>
      <c r="H404" s="464">
        <v>1304.8800000000001</v>
      </c>
      <c r="I404" s="428">
        <v>1605</v>
      </c>
      <c r="J404" s="316" t="s">
        <v>1049</v>
      </c>
      <c r="K404" s="107" t="s">
        <v>750</v>
      </c>
      <c r="L404" s="185" t="s">
        <v>751</v>
      </c>
      <c r="M404" s="109" t="s">
        <v>2137</v>
      </c>
    </row>
    <row r="405" spans="1:14" s="2" customFormat="1" ht="45" customHeight="1">
      <c r="A405" s="67" t="s">
        <v>423</v>
      </c>
      <c r="B405" s="24" t="s">
        <v>1046</v>
      </c>
      <c r="C405" s="24" t="s">
        <v>2138</v>
      </c>
      <c r="D405" s="14" t="s">
        <v>2139</v>
      </c>
      <c r="E405" s="147" t="s">
        <v>2052</v>
      </c>
      <c r="F405" s="89" t="s">
        <v>2140</v>
      </c>
      <c r="G405" s="15" t="s">
        <v>2120</v>
      </c>
      <c r="H405" s="435">
        <v>713.41</v>
      </c>
      <c r="I405" s="163">
        <v>877.49</v>
      </c>
      <c r="J405" s="316" t="s">
        <v>1049</v>
      </c>
      <c r="K405" s="107" t="s">
        <v>750</v>
      </c>
      <c r="L405" s="185" t="s">
        <v>829</v>
      </c>
      <c r="M405" s="109"/>
    </row>
    <row r="406" spans="1:14" s="2" customFormat="1" ht="45" customHeight="1">
      <c r="A406" s="67" t="s">
        <v>424</v>
      </c>
      <c r="B406" s="24" t="s">
        <v>1046</v>
      </c>
      <c r="C406" s="53" t="s">
        <v>2142</v>
      </c>
      <c r="D406" s="14" t="s">
        <v>2143</v>
      </c>
      <c r="E406" s="147" t="s">
        <v>2052</v>
      </c>
      <c r="F406" s="171" t="s">
        <v>2136</v>
      </c>
      <c r="G406" s="311" t="s">
        <v>2120</v>
      </c>
      <c r="H406" s="465">
        <v>1935</v>
      </c>
      <c r="I406" s="371">
        <v>2380.0500000000002</v>
      </c>
      <c r="J406" s="93" t="s">
        <v>1049</v>
      </c>
      <c r="K406" s="127" t="s">
        <v>750</v>
      </c>
      <c r="L406" s="185" t="s">
        <v>829</v>
      </c>
      <c r="M406" s="109"/>
      <c r="N406" s="1"/>
    </row>
    <row r="407" spans="1:14" s="2" customFormat="1" ht="45" customHeight="1">
      <c r="A407" s="67" t="s">
        <v>425</v>
      </c>
      <c r="B407" s="24" t="s">
        <v>1046</v>
      </c>
      <c r="C407" s="53" t="s">
        <v>2145</v>
      </c>
      <c r="D407" s="14" t="s">
        <v>2146</v>
      </c>
      <c r="E407" s="147" t="s">
        <v>2150</v>
      </c>
      <c r="F407" s="170" t="s">
        <v>2147</v>
      </c>
      <c r="G407" s="311" t="s">
        <v>2125</v>
      </c>
      <c r="H407" s="435">
        <v>3268</v>
      </c>
      <c r="I407" s="163">
        <v>4019.64</v>
      </c>
      <c r="J407" s="96" t="s">
        <v>1049</v>
      </c>
      <c r="K407" s="107" t="s">
        <v>1423</v>
      </c>
      <c r="L407" s="185" t="s">
        <v>920</v>
      </c>
      <c r="M407" s="109"/>
      <c r="N407" s="1"/>
    </row>
    <row r="408" spans="1:14" s="2" customFormat="1" ht="45" customHeight="1">
      <c r="A408" s="67" t="s">
        <v>426</v>
      </c>
      <c r="B408" s="24" t="s">
        <v>1046</v>
      </c>
      <c r="C408" s="53" t="s">
        <v>2148</v>
      </c>
      <c r="D408" s="14" t="s">
        <v>2149</v>
      </c>
      <c r="E408" s="135" t="s">
        <v>2150</v>
      </c>
      <c r="F408" s="89" t="s">
        <v>2151</v>
      </c>
      <c r="G408" s="311" t="s">
        <v>2125</v>
      </c>
      <c r="H408" s="435">
        <v>6450</v>
      </c>
      <c r="I408" s="163">
        <v>7933.5</v>
      </c>
      <c r="J408" s="96" t="s">
        <v>1049</v>
      </c>
      <c r="K408" s="107" t="s">
        <v>1423</v>
      </c>
      <c r="L408" s="185" t="s">
        <v>1150</v>
      </c>
      <c r="M408" s="109"/>
    </row>
    <row r="409" spans="1:14" s="2" customFormat="1" ht="45" customHeight="1">
      <c r="A409" s="67" t="s">
        <v>427</v>
      </c>
      <c r="B409" s="24" t="s">
        <v>1046</v>
      </c>
      <c r="C409" s="53" t="s">
        <v>2152</v>
      </c>
      <c r="D409" s="14" t="s">
        <v>2153</v>
      </c>
      <c r="E409" s="147" t="s">
        <v>2154</v>
      </c>
      <c r="F409" s="170" t="s">
        <v>2155</v>
      </c>
      <c r="G409" s="311" t="s">
        <v>2125</v>
      </c>
      <c r="H409" s="435">
        <v>6450</v>
      </c>
      <c r="I409" s="163">
        <v>7933.5</v>
      </c>
      <c r="J409" s="316" t="s">
        <v>1049</v>
      </c>
      <c r="K409" s="107" t="s">
        <v>750</v>
      </c>
      <c r="L409" s="185" t="s">
        <v>920</v>
      </c>
      <c r="M409" s="109"/>
    </row>
    <row r="410" spans="1:14" s="2" customFormat="1" ht="45" customHeight="1">
      <c r="A410" s="67" t="s">
        <v>428</v>
      </c>
      <c r="B410" s="24" t="s">
        <v>1046</v>
      </c>
      <c r="C410" s="24" t="s">
        <v>2156</v>
      </c>
      <c r="D410" s="14" t="s">
        <v>2157</v>
      </c>
      <c r="E410" s="147" t="s">
        <v>2154</v>
      </c>
      <c r="F410" s="89" t="s">
        <v>2158</v>
      </c>
      <c r="G410" s="15" t="s">
        <v>2125</v>
      </c>
      <c r="H410" s="435">
        <v>2378.0500000000002</v>
      </c>
      <c r="I410" s="163">
        <v>2925</v>
      </c>
      <c r="J410" s="96" t="s">
        <v>1049</v>
      </c>
      <c r="K410" s="107" t="s">
        <v>750</v>
      </c>
      <c r="L410" s="185" t="s">
        <v>920</v>
      </c>
      <c r="M410" s="109"/>
      <c r="N410" s="1"/>
    </row>
    <row r="411" spans="1:14" s="2" customFormat="1" ht="45" customHeight="1">
      <c r="A411" s="67" t="s">
        <v>429</v>
      </c>
      <c r="B411" s="24" t="s">
        <v>1046</v>
      </c>
      <c r="C411" s="24" t="s">
        <v>2159</v>
      </c>
      <c r="D411" s="14" t="s">
        <v>2160</v>
      </c>
      <c r="E411" s="147" t="s">
        <v>2150</v>
      </c>
      <c r="F411" s="89" t="s">
        <v>2161</v>
      </c>
      <c r="G411" s="311" t="s">
        <v>2125</v>
      </c>
      <c r="H411" s="435">
        <v>2378.0500000000002</v>
      </c>
      <c r="I411" s="163">
        <v>2925</v>
      </c>
      <c r="J411" s="316" t="s">
        <v>1049</v>
      </c>
      <c r="K411" s="107" t="s">
        <v>750</v>
      </c>
      <c r="L411" s="185" t="s">
        <v>1150</v>
      </c>
      <c r="M411" s="109"/>
      <c r="N411" s="1"/>
    </row>
    <row r="412" spans="1:14" s="2" customFormat="1" ht="66.75" customHeight="1">
      <c r="A412" s="67" t="s">
        <v>430</v>
      </c>
      <c r="B412" s="24" t="s">
        <v>1046</v>
      </c>
      <c r="C412" s="24" t="s">
        <v>2170</v>
      </c>
      <c r="D412" s="14" t="s">
        <v>2162</v>
      </c>
      <c r="E412" s="147" t="s">
        <v>2150</v>
      </c>
      <c r="F412" s="89" t="s">
        <v>2166</v>
      </c>
      <c r="G412" s="311" t="s">
        <v>2125</v>
      </c>
      <c r="H412" s="435">
        <v>1204.1199999999999</v>
      </c>
      <c r="I412" s="163">
        <v>1482</v>
      </c>
      <c r="J412" s="96" t="s">
        <v>1049</v>
      </c>
      <c r="K412" s="107" t="s">
        <v>750</v>
      </c>
      <c r="L412" s="185" t="s">
        <v>920</v>
      </c>
      <c r="M412" s="109"/>
    </row>
    <row r="413" spans="1:14" s="2" customFormat="1" ht="51.75" customHeight="1">
      <c r="A413" s="67" t="s">
        <v>431</v>
      </c>
      <c r="B413" s="24" t="s">
        <v>1046</v>
      </c>
      <c r="C413" s="53" t="s">
        <v>2163</v>
      </c>
      <c r="D413" s="14" t="s">
        <v>2164</v>
      </c>
      <c r="E413" s="147" t="s">
        <v>2150</v>
      </c>
      <c r="F413" s="89" t="s">
        <v>2165</v>
      </c>
      <c r="G413" s="133" t="s">
        <v>2167</v>
      </c>
      <c r="H413" s="322">
        <v>7962.96</v>
      </c>
      <c r="I413" s="371">
        <v>8600</v>
      </c>
      <c r="J413" s="93" t="s">
        <v>1049</v>
      </c>
      <c r="K413" s="127" t="s">
        <v>750</v>
      </c>
      <c r="L413" s="185" t="s">
        <v>751</v>
      </c>
      <c r="M413" s="109" t="s">
        <v>2168</v>
      </c>
    </row>
    <row r="414" spans="1:14" s="2" customFormat="1" ht="45" customHeight="1">
      <c r="A414" s="67" t="s">
        <v>432</v>
      </c>
      <c r="B414" s="315" t="s">
        <v>873</v>
      </c>
      <c r="C414" s="35" t="s">
        <v>2169</v>
      </c>
      <c r="D414" s="31" t="s">
        <v>875</v>
      </c>
      <c r="E414" s="135" t="s">
        <v>876</v>
      </c>
      <c r="F414" s="89" t="s">
        <v>2171</v>
      </c>
      <c r="G414" s="15" t="s">
        <v>2172</v>
      </c>
      <c r="H414" s="435">
        <v>260.62</v>
      </c>
      <c r="I414" s="163">
        <v>320.56</v>
      </c>
      <c r="J414" s="96" t="s">
        <v>749</v>
      </c>
      <c r="K414" s="107" t="s">
        <v>750</v>
      </c>
      <c r="L414" s="185" t="s">
        <v>751</v>
      </c>
      <c r="M414" s="109" t="s">
        <v>2173</v>
      </c>
      <c r="N414" s="1"/>
    </row>
    <row r="415" spans="1:14" s="2" customFormat="1" ht="45" customHeight="1">
      <c r="A415" s="67" t="s">
        <v>433</v>
      </c>
      <c r="B415" s="24" t="s">
        <v>893</v>
      </c>
      <c r="C415" s="24" t="s">
        <v>894</v>
      </c>
      <c r="D415" s="44" t="s">
        <v>774</v>
      </c>
      <c r="E415" s="147"/>
      <c r="F415" s="89" t="s">
        <v>2175</v>
      </c>
      <c r="G415" s="15" t="s">
        <v>2125</v>
      </c>
      <c r="H415" s="435">
        <v>449.54</v>
      </c>
      <c r="I415" s="163">
        <v>552.92999999999995</v>
      </c>
      <c r="J415" s="96" t="s">
        <v>749</v>
      </c>
      <c r="K415" s="107" t="s">
        <v>750</v>
      </c>
      <c r="L415" s="185" t="s">
        <v>750</v>
      </c>
      <c r="M415" s="109" t="s">
        <v>752</v>
      </c>
      <c r="N415" s="1"/>
    </row>
    <row r="416" spans="1:14" s="2" customFormat="1" ht="45.75" customHeight="1">
      <c r="A416" s="67" t="s">
        <v>434</v>
      </c>
      <c r="B416" s="315" t="s">
        <v>893</v>
      </c>
      <c r="C416" s="35" t="s">
        <v>2174</v>
      </c>
      <c r="D416" s="31" t="s">
        <v>774</v>
      </c>
      <c r="E416" s="135"/>
      <c r="F416" s="89" t="s">
        <v>2176</v>
      </c>
      <c r="G416" s="15" t="s">
        <v>2125</v>
      </c>
      <c r="H416" s="435">
        <v>656.66</v>
      </c>
      <c r="I416" s="163">
        <v>807.69</v>
      </c>
      <c r="J416" s="96" t="s">
        <v>749</v>
      </c>
      <c r="K416" s="107" t="s">
        <v>751</v>
      </c>
      <c r="L416" s="185" t="s">
        <v>750</v>
      </c>
      <c r="M416" s="109" t="s">
        <v>793</v>
      </c>
    </row>
    <row r="417" spans="1:14" s="2" customFormat="1" ht="45" customHeight="1">
      <c r="A417" s="67" t="s">
        <v>435</v>
      </c>
      <c r="B417" s="315" t="s">
        <v>943</v>
      </c>
      <c r="C417" s="35" t="s">
        <v>2177</v>
      </c>
      <c r="D417" s="31" t="s">
        <v>945</v>
      </c>
      <c r="E417" s="147" t="s">
        <v>776</v>
      </c>
      <c r="F417" s="89" t="s">
        <v>2178</v>
      </c>
      <c r="G417" s="15" t="s">
        <v>2179</v>
      </c>
      <c r="H417" s="435">
        <v>3252.03</v>
      </c>
      <c r="I417" s="163">
        <v>4000</v>
      </c>
      <c r="J417" s="96" t="s">
        <v>749</v>
      </c>
      <c r="K417" s="107" t="s">
        <v>750</v>
      </c>
      <c r="L417" s="185" t="s">
        <v>751</v>
      </c>
      <c r="M417" s="109" t="s">
        <v>752</v>
      </c>
    </row>
    <row r="418" spans="1:14" s="2" customFormat="1" ht="45" customHeight="1">
      <c r="A418" s="67" t="s">
        <v>436</v>
      </c>
      <c r="B418" s="315" t="s">
        <v>753</v>
      </c>
      <c r="C418" s="35" t="s">
        <v>2180</v>
      </c>
      <c r="D418" s="31" t="s">
        <v>754</v>
      </c>
      <c r="E418" s="135" t="s">
        <v>755</v>
      </c>
      <c r="F418" s="89" t="s">
        <v>2181</v>
      </c>
      <c r="G418" s="15" t="s">
        <v>2167</v>
      </c>
      <c r="H418" s="435">
        <v>510.32</v>
      </c>
      <c r="I418" s="163">
        <v>627.69000000000005</v>
      </c>
      <c r="J418" s="96" t="s">
        <v>749</v>
      </c>
      <c r="K418" s="107" t="s">
        <v>750</v>
      </c>
      <c r="L418" s="185" t="s">
        <v>751</v>
      </c>
      <c r="M418" s="109" t="s">
        <v>793</v>
      </c>
      <c r="N418" s="1"/>
    </row>
    <row r="419" spans="1:14" s="2" customFormat="1" ht="45" customHeight="1">
      <c r="A419" s="67" t="s">
        <v>437</v>
      </c>
      <c r="B419" s="315" t="s">
        <v>794</v>
      </c>
      <c r="C419" s="35" t="s">
        <v>996</v>
      </c>
      <c r="D419" s="31" t="s">
        <v>997</v>
      </c>
      <c r="E419" s="147"/>
      <c r="F419" s="89" t="s">
        <v>2182</v>
      </c>
      <c r="G419" s="15" t="s">
        <v>2183</v>
      </c>
      <c r="H419" s="435">
        <v>28.89</v>
      </c>
      <c r="I419" s="128">
        <v>31.2</v>
      </c>
      <c r="J419" s="96" t="s">
        <v>1000</v>
      </c>
      <c r="K419" s="107" t="s">
        <v>750</v>
      </c>
      <c r="L419" s="185" t="s">
        <v>1550</v>
      </c>
      <c r="M419" s="109" t="s">
        <v>793</v>
      </c>
      <c r="N419" s="1"/>
    </row>
    <row r="420" spans="1:14" s="2" customFormat="1" ht="57.75" customHeight="1">
      <c r="A420" s="67" t="s">
        <v>438</v>
      </c>
      <c r="B420" s="315" t="s">
        <v>794</v>
      </c>
      <c r="C420" s="35" t="s">
        <v>996</v>
      </c>
      <c r="D420" s="31" t="s">
        <v>997</v>
      </c>
      <c r="E420" s="135"/>
      <c r="F420" s="89" t="s">
        <v>2184</v>
      </c>
      <c r="G420" s="15" t="s">
        <v>1959</v>
      </c>
      <c r="H420" s="435">
        <v>53.6</v>
      </c>
      <c r="I420" s="163">
        <v>57.89</v>
      </c>
      <c r="J420" s="96" t="s">
        <v>1000</v>
      </c>
      <c r="K420" s="107" t="s">
        <v>750</v>
      </c>
      <c r="L420" s="185" t="s">
        <v>1558</v>
      </c>
      <c r="M420" s="109" t="s">
        <v>793</v>
      </c>
    </row>
    <row r="421" spans="1:14" s="2" customFormat="1" ht="45" customHeight="1">
      <c r="A421" s="67" t="s">
        <v>439</v>
      </c>
      <c r="B421" s="315" t="s">
        <v>794</v>
      </c>
      <c r="C421" s="35" t="s">
        <v>996</v>
      </c>
      <c r="D421" s="31" t="s">
        <v>997</v>
      </c>
      <c r="E421" s="147"/>
      <c r="F421" s="89" t="s">
        <v>2185</v>
      </c>
      <c r="G421" s="15" t="s">
        <v>2106</v>
      </c>
      <c r="H421" s="435">
        <v>27.16</v>
      </c>
      <c r="I421" s="163">
        <v>29.33</v>
      </c>
      <c r="J421" s="96" t="s">
        <v>1000</v>
      </c>
      <c r="K421" s="107" t="s">
        <v>750</v>
      </c>
      <c r="L421" s="185" t="s">
        <v>765</v>
      </c>
      <c r="M421" s="109" t="s">
        <v>793</v>
      </c>
    </row>
    <row r="422" spans="1:14" s="2" customFormat="1" ht="45" customHeight="1">
      <c r="A422" s="67" t="s">
        <v>756</v>
      </c>
      <c r="B422" s="315" t="s">
        <v>794</v>
      </c>
      <c r="C422" s="35" t="s">
        <v>996</v>
      </c>
      <c r="D422" s="31" t="s">
        <v>997</v>
      </c>
      <c r="E422" s="135"/>
      <c r="F422" s="89" t="s">
        <v>2186</v>
      </c>
      <c r="G422" s="15" t="s">
        <v>2187</v>
      </c>
      <c r="H422" s="435">
        <v>119.1</v>
      </c>
      <c r="I422" s="163">
        <v>128.63</v>
      </c>
      <c r="J422" s="96" t="s">
        <v>1000</v>
      </c>
      <c r="K422" s="107" t="s">
        <v>750</v>
      </c>
      <c r="L422" s="185" t="s">
        <v>2188</v>
      </c>
      <c r="M422" s="109" t="s">
        <v>793</v>
      </c>
      <c r="N422" s="1"/>
    </row>
    <row r="423" spans="1:14" s="2" customFormat="1" ht="45" customHeight="1">
      <c r="A423" s="67" t="s">
        <v>440</v>
      </c>
      <c r="B423" s="24" t="s">
        <v>777</v>
      </c>
      <c r="C423" s="35" t="s">
        <v>778</v>
      </c>
      <c r="D423" s="31" t="s">
        <v>774</v>
      </c>
      <c r="E423" s="147"/>
      <c r="F423" s="89" t="s">
        <v>2189</v>
      </c>
      <c r="G423" s="15" t="s">
        <v>2190</v>
      </c>
      <c r="H423" s="435">
        <v>296.19</v>
      </c>
      <c r="I423" s="163">
        <v>364.31</v>
      </c>
      <c r="J423" s="96" t="s">
        <v>749</v>
      </c>
      <c r="K423" s="107" t="s">
        <v>750</v>
      </c>
      <c r="L423" s="185" t="s">
        <v>751</v>
      </c>
      <c r="M423" s="109" t="s">
        <v>752</v>
      </c>
      <c r="N423" s="1"/>
    </row>
    <row r="424" spans="1:14" s="2" customFormat="1" ht="45" customHeight="1">
      <c r="A424" s="67" t="s">
        <v>441</v>
      </c>
      <c r="B424" s="315" t="s">
        <v>1470</v>
      </c>
      <c r="C424" s="24" t="s">
        <v>1471</v>
      </c>
      <c r="D424" s="31" t="s">
        <v>774</v>
      </c>
      <c r="E424" s="135"/>
      <c r="F424" s="89" t="s">
        <v>2191</v>
      </c>
      <c r="G424" s="15" t="s">
        <v>2190</v>
      </c>
      <c r="H424" s="435">
        <v>491.22</v>
      </c>
      <c r="I424" s="163">
        <v>566.70000000000005</v>
      </c>
      <c r="J424" s="96" t="s">
        <v>749</v>
      </c>
      <c r="K424" s="107" t="s">
        <v>750</v>
      </c>
      <c r="L424" s="185" t="s">
        <v>751</v>
      </c>
      <c r="M424" s="109" t="s">
        <v>752</v>
      </c>
    </row>
    <row r="425" spans="1:14" s="2" customFormat="1" ht="45" customHeight="1">
      <c r="A425" s="67" t="s">
        <v>442</v>
      </c>
      <c r="B425" s="52" t="s">
        <v>2192</v>
      </c>
      <c r="C425" s="52" t="s">
        <v>2193</v>
      </c>
      <c r="D425" s="54" t="s">
        <v>2194</v>
      </c>
      <c r="E425" s="61" t="s">
        <v>2195</v>
      </c>
      <c r="F425" s="273" t="s">
        <v>2196</v>
      </c>
      <c r="G425" s="61" t="s">
        <v>2197</v>
      </c>
      <c r="H425" s="322">
        <v>5280</v>
      </c>
      <c r="I425" s="371">
        <v>6494.4</v>
      </c>
      <c r="J425" s="316" t="s">
        <v>1045</v>
      </c>
      <c r="K425" s="317" t="s">
        <v>750</v>
      </c>
      <c r="L425" s="185" t="s">
        <v>751</v>
      </c>
      <c r="M425" s="319" t="s">
        <v>752</v>
      </c>
    </row>
    <row r="426" spans="1:14" s="2" customFormat="1" ht="50.25" customHeight="1">
      <c r="A426" s="67" t="s">
        <v>443</v>
      </c>
      <c r="B426" s="315" t="s">
        <v>2198</v>
      </c>
      <c r="C426" s="315" t="s">
        <v>2199</v>
      </c>
      <c r="D426" s="14" t="s">
        <v>1100</v>
      </c>
      <c r="E426" s="147" t="s">
        <v>1101</v>
      </c>
      <c r="F426" s="89" t="s">
        <v>2200</v>
      </c>
      <c r="G426" s="311" t="s">
        <v>2201</v>
      </c>
      <c r="H426" s="435">
        <v>7143.09</v>
      </c>
      <c r="I426" s="163">
        <v>8786</v>
      </c>
      <c r="J426" s="316" t="s">
        <v>1104</v>
      </c>
      <c r="K426" s="317" t="s">
        <v>750</v>
      </c>
      <c r="L426" s="318" t="s">
        <v>751</v>
      </c>
      <c r="M426" s="319" t="s">
        <v>793</v>
      </c>
      <c r="N426" s="1"/>
    </row>
    <row r="427" spans="1:14" s="2" customFormat="1" ht="45" customHeight="1">
      <c r="A427" s="67" t="s">
        <v>444</v>
      </c>
      <c r="B427" s="315" t="s">
        <v>1496</v>
      </c>
      <c r="C427" s="35" t="s">
        <v>2202</v>
      </c>
      <c r="D427" s="14" t="s">
        <v>1100</v>
      </c>
      <c r="E427" s="147" t="s">
        <v>1101</v>
      </c>
      <c r="F427" s="89" t="s">
        <v>2203</v>
      </c>
      <c r="G427" s="15" t="s">
        <v>2204</v>
      </c>
      <c r="H427" s="435">
        <v>234.16</v>
      </c>
      <c r="I427" s="163">
        <v>252.89</v>
      </c>
      <c r="J427" s="316" t="s">
        <v>1104</v>
      </c>
      <c r="K427" s="317" t="s">
        <v>750</v>
      </c>
      <c r="L427" s="318" t="s">
        <v>751</v>
      </c>
      <c r="M427" s="319" t="s">
        <v>793</v>
      </c>
      <c r="N427" s="1"/>
    </row>
    <row r="428" spans="1:14" s="2" customFormat="1" ht="45" customHeight="1">
      <c r="A428" s="67" t="s">
        <v>445</v>
      </c>
      <c r="B428" s="315" t="s">
        <v>2096</v>
      </c>
      <c r="C428" s="35" t="s">
        <v>2205</v>
      </c>
      <c r="D428" s="14" t="s">
        <v>1100</v>
      </c>
      <c r="E428" s="147" t="s">
        <v>1101</v>
      </c>
      <c r="F428" s="89" t="s">
        <v>2206</v>
      </c>
      <c r="G428" s="15" t="s">
        <v>2207</v>
      </c>
      <c r="H428" s="435">
        <v>31.71</v>
      </c>
      <c r="I428" s="163">
        <v>39</v>
      </c>
      <c r="J428" s="316" t="s">
        <v>1104</v>
      </c>
      <c r="K428" s="317" t="s">
        <v>750</v>
      </c>
      <c r="L428" s="318" t="s">
        <v>751</v>
      </c>
      <c r="M428" s="319" t="s">
        <v>793</v>
      </c>
    </row>
    <row r="429" spans="1:14" s="2" customFormat="1" ht="39" customHeight="1">
      <c r="A429" s="67" t="s">
        <v>446</v>
      </c>
      <c r="B429" s="315" t="s">
        <v>2061</v>
      </c>
      <c r="C429" s="315" t="s">
        <v>1179</v>
      </c>
      <c r="D429" s="314" t="s">
        <v>1180</v>
      </c>
      <c r="E429" s="135"/>
      <c r="F429" s="310" t="s">
        <v>2208</v>
      </c>
      <c r="G429" s="312" t="s">
        <v>2209</v>
      </c>
      <c r="H429" s="435">
        <v>250</v>
      </c>
      <c r="I429" s="163">
        <v>250</v>
      </c>
      <c r="J429" s="316" t="s">
        <v>964</v>
      </c>
      <c r="K429" s="317" t="s">
        <v>750</v>
      </c>
      <c r="L429" s="185" t="s">
        <v>829</v>
      </c>
      <c r="M429" s="319" t="s">
        <v>752</v>
      </c>
    </row>
    <row r="430" spans="1:14" s="2" customFormat="1" ht="54" customHeight="1">
      <c r="A430" s="67" t="s">
        <v>447</v>
      </c>
      <c r="B430" s="315" t="s">
        <v>893</v>
      </c>
      <c r="C430" s="24" t="s">
        <v>894</v>
      </c>
      <c r="D430" s="14" t="s">
        <v>774</v>
      </c>
      <c r="E430" s="135"/>
      <c r="F430" s="170" t="s">
        <v>2213</v>
      </c>
      <c r="G430" s="15" t="s">
        <v>2214</v>
      </c>
      <c r="H430" s="78">
        <v>641.36</v>
      </c>
      <c r="I430" s="128">
        <v>788.87</v>
      </c>
      <c r="J430" s="96" t="s">
        <v>749</v>
      </c>
      <c r="K430" s="107" t="s">
        <v>750</v>
      </c>
      <c r="L430" s="108" t="s">
        <v>751</v>
      </c>
      <c r="M430" s="109" t="s">
        <v>752</v>
      </c>
      <c r="N430" s="1"/>
    </row>
    <row r="431" spans="1:14" s="2" customFormat="1" ht="51" customHeight="1">
      <c r="A431" s="67" t="s">
        <v>448</v>
      </c>
      <c r="B431" s="315" t="s">
        <v>2210</v>
      </c>
      <c r="C431" s="24" t="s">
        <v>894</v>
      </c>
      <c r="D431" s="31" t="s">
        <v>774</v>
      </c>
      <c r="E431" s="147"/>
      <c r="F431" s="170" t="s">
        <v>2211</v>
      </c>
      <c r="G431" s="15" t="s">
        <v>2212</v>
      </c>
      <c r="H431" s="435">
        <v>10.89</v>
      </c>
      <c r="I431" s="163">
        <v>13.4</v>
      </c>
      <c r="J431" s="96" t="s">
        <v>749</v>
      </c>
      <c r="K431" s="107" t="s">
        <v>750</v>
      </c>
      <c r="L431" s="108" t="s">
        <v>751</v>
      </c>
      <c r="M431" s="109" t="s">
        <v>752</v>
      </c>
      <c r="N431" s="1"/>
    </row>
    <row r="432" spans="1:14" s="2" customFormat="1" ht="45" customHeight="1">
      <c r="A432" s="67" t="s">
        <v>449</v>
      </c>
      <c r="B432" s="24" t="s">
        <v>781</v>
      </c>
      <c r="C432" s="35" t="s">
        <v>2215</v>
      </c>
      <c r="D432" s="14" t="s">
        <v>783</v>
      </c>
      <c r="E432" s="135"/>
      <c r="F432" s="89" t="s">
        <v>2216</v>
      </c>
      <c r="G432" s="15" t="s">
        <v>2167</v>
      </c>
      <c r="H432" s="80">
        <v>2074.4699999999998</v>
      </c>
      <c r="I432" s="420">
        <v>2551.61</v>
      </c>
      <c r="J432" s="96" t="s">
        <v>749</v>
      </c>
      <c r="K432" s="107" t="s">
        <v>750</v>
      </c>
      <c r="L432" s="108" t="s">
        <v>751</v>
      </c>
      <c r="M432" s="109" t="s">
        <v>752</v>
      </c>
    </row>
    <row r="433" spans="1:14" s="2" customFormat="1" ht="45" customHeight="1">
      <c r="A433" s="67" t="s">
        <v>450</v>
      </c>
      <c r="B433" s="43" t="s">
        <v>1087</v>
      </c>
      <c r="C433" s="35" t="s">
        <v>2217</v>
      </c>
      <c r="D433" s="31" t="s">
        <v>1089</v>
      </c>
      <c r="E433" s="147" t="s">
        <v>1090</v>
      </c>
      <c r="F433" s="89" t="s">
        <v>2218</v>
      </c>
      <c r="G433" s="15" t="s">
        <v>2214</v>
      </c>
      <c r="H433" s="435">
        <v>4012.8</v>
      </c>
      <c r="I433" s="163">
        <v>4012.8</v>
      </c>
      <c r="J433" s="96" t="s">
        <v>749</v>
      </c>
      <c r="K433" s="107" t="s">
        <v>750</v>
      </c>
      <c r="L433" s="108" t="s">
        <v>751</v>
      </c>
      <c r="M433" s="109" t="s">
        <v>793</v>
      </c>
    </row>
    <row r="434" spans="1:14" s="2" customFormat="1" ht="45" customHeight="1">
      <c r="A434" s="67" t="s">
        <v>451</v>
      </c>
      <c r="B434" s="43" t="s">
        <v>1093</v>
      </c>
      <c r="C434" s="35" t="s">
        <v>2453</v>
      </c>
      <c r="D434" s="31" t="s">
        <v>769</v>
      </c>
      <c r="E434" s="135"/>
      <c r="F434" s="89" t="s">
        <v>2219</v>
      </c>
      <c r="G434" s="15" t="s">
        <v>2190</v>
      </c>
      <c r="H434" s="435">
        <v>300</v>
      </c>
      <c r="I434" s="163">
        <v>369</v>
      </c>
      <c r="J434" s="96" t="s">
        <v>749</v>
      </c>
      <c r="K434" s="107" t="s">
        <v>750</v>
      </c>
      <c r="L434" s="108" t="s">
        <v>751</v>
      </c>
      <c r="M434" s="108" t="s">
        <v>793</v>
      </c>
      <c r="N434" s="1"/>
    </row>
    <row r="435" spans="1:14" s="2" customFormat="1" ht="45" customHeight="1">
      <c r="A435" s="67" t="s">
        <v>452</v>
      </c>
      <c r="B435" s="43" t="s">
        <v>1031</v>
      </c>
      <c r="C435" s="35" t="s">
        <v>2220</v>
      </c>
      <c r="D435" s="31" t="s">
        <v>1033</v>
      </c>
      <c r="E435" s="147" t="s">
        <v>1034</v>
      </c>
      <c r="F435" s="89" t="s">
        <v>2221</v>
      </c>
      <c r="G435" s="15" t="s">
        <v>2197</v>
      </c>
      <c r="H435" s="435">
        <v>192</v>
      </c>
      <c r="I435" s="163">
        <v>207.36</v>
      </c>
      <c r="J435" s="96" t="s">
        <v>901</v>
      </c>
      <c r="K435" s="107" t="s">
        <v>750</v>
      </c>
      <c r="L435" s="108" t="s">
        <v>829</v>
      </c>
      <c r="M435" s="109" t="s">
        <v>752</v>
      </c>
      <c r="N435" s="1"/>
    </row>
    <row r="436" spans="1:14" s="2" customFormat="1" ht="45" customHeight="1">
      <c r="A436" s="67" t="s">
        <v>453</v>
      </c>
      <c r="B436" s="52" t="s">
        <v>1221</v>
      </c>
      <c r="C436" s="53" t="s">
        <v>2010</v>
      </c>
      <c r="D436" s="87" t="s">
        <v>945</v>
      </c>
      <c r="E436" s="232">
        <v>43832</v>
      </c>
      <c r="F436" s="171" t="s">
        <v>2222</v>
      </c>
      <c r="G436" s="333">
        <v>44014</v>
      </c>
      <c r="H436" s="468" t="s">
        <v>2226</v>
      </c>
      <c r="I436" s="436">
        <v>378</v>
      </c>
      <c r="J436" s="93" t="s">
        <v>901</v>
      </c>
      <c r="K436" s="127" t="s">
        <v>750</v>
      </c>
      <c r="L436" s="108" t="s">
        <v>751</v>
      </c>
      <c r="M436" s="109" t="s">
        <v>793</v>
      </c>
    </row>
    <row r="437" spans="1:14" s="2" customFormat="1" ht="45" customHeight="1">
      <c r="A437" s="67" t="s">
        <v>454</v>
      </c>
      <c r="B437" s="315" t="s">
        <v>1036</v>
      </c>
      <c r="C437" s="35" t="s">
        <v>2223</v>
      </c>
      <c r="D437" s="31" t="s">
        <v>1544</v>
      </c>
      <c r="E437" s="147" t="s">
        <v>1039</v>
      </c>
      <c r="F437" s="170" t="s">
        <v>2224</v>
      </c>
      <c r="G437" s="15" t="s">
        <v>2225</v>
      </c>
      <c r="H437" s="435">
        <v>2820</v>
      </c>
      <c r="I437" s="163">
        <v>2820</v>
      </c>
      <c r="J437" s="96" t="s">
        <v>901</v>
      </c>
      <c r="K437" s="107" t="s">
        <v>750</v>
      </c>
      <c r="L437" s="108" t="s">
        <v>751</v>
      </c>
      <c r="M437" s="109" t="s">
        <v>793</v>
      </c>
    </row>
    <row r="438" spans="1:14" s="2" customFormat="1" ht="45" customHeight="1">
      <c r="A438" s="67" t="s">
        <v>455</v>
      </c>
      <c r="B438" s="315" t="s">
        <v>2227</v>
      </c>
      <c r="C438" s="35" t="s">
        <v>2228</v>
      </c>
      <c r="D438" s="31" t="s">
        <v>2229</v>
      </c>
      <c r="E438" s="135" t="s">
        <v>2230</v>
      </c>
      <c r="F438" s="89" t="s">
        <v>2231</v>
      </c>
      <c r="G438" s="15" t="s">
        <v>2197</v>
      </c>
      <c r="H438" s="435">
        <v>1620.37</v>
      </c>
      <c r="I438" s="163">
        <v>1750</v>
      </c>
      <c r="J438" s="96" t="s">
        <v>901</v>
      </c>
      <c r="K438" s="107" t="s">
        <v>750</v>
      </c>
      <c r="L438" s="108" t="s">
        <v>1239</v>
      </c>
      <c r="M438" s="109" t="s">
        <v>793</v>
      </c>
      <c r="N438" s="1"/>
    </row>
    <row r="439" spans="1:14" s="2" customFormat="1" ht="45" customHeight="1">
      <c r="A439" s="67" t="s">
        <v>456</v>
      </c>
      <c r="B439" s="315" t="s">
        <v>1485</v>
      </c>
      <c r="C439" s="35" t="s">
        <v>2232</v>
      </c>
      <c r="D439" s="31" t="s">
        <v>1693</v>
      </c>
      <c r="E439" s="147" t="s">
        <v>1537</v>
      </c>
      <c r="F439" s="89" t="s">
        <v>2233</v>
      </c>
      <c r="G439" s="15" t="s">
        <v>2234</v>
      </c>
      <c r="H439" s="435">
        <v>2260</v>
      </c>
      <c r="I439" s="163">
        <v>2779.8</v>
      </c>
      <c r="J439" s="96" t="s">
        <v>749</v>
      </c>
      <c r="K439" s="107" t="s">
        <v>750</v>
      </c>
      <c r="L439" s="108" t="s">
        <v>751</v>
      </c>
      <c r="M439" s="109" t="s">
        <v>793</v>
      </c>
      <c r="N439" s="1"/>
    </row>
    <row r="440" spans="1:14" s="2" customFormat="1" ht="45" customHeight="1">
      <c r="A440" s="67" t="s">
        <v>457</v>
      </c>
      <c r="B440" s="315" t="s">
        <v>794</v>
      </c>
      <c r="C440" s="35" t="s">
        <v>2237</v>
      </c>
      <c r="D440" s="31" t="s">
        <v>2238</v>
      </c>
      <c r="E440" s="146" t="s">
        <v>2239</v>
      </c>
      <c r="F440" s="89" t="s">
        <v>1023</v>
      </c>
      <c r="G440" s="15" t="s">
        <v>2190</v>
      </c>
      <c r="H440" s="435">
        <v>16967.28</v>
      </c>
      <c r="I440" s="163">
        <v>18324.48</v>
      </c>
      <c r="J440" s="96" t="s">
        <v>749</v>
      </c>
      <c r="K440" s="107" t="s">
        <v>750</v>
      </c>
      <c r="L440" s="108" t="s">
        <v>751</v>
      </c>
      <c r="M440" s="109" t="s">
        <v>793</v>
      </c>
    </row>
    <row r="441" spans="1:14" s="2" customFormat="1" ht="38.25" customHeight="1">
      <c r="A441" s="67" t="s">
        <v>458</v>
      </c>
      <c r="B441" s="52" t="s">
        <v>2240</v>
      </c>
      <c r="C441" s="52" t="s">
        <v>2241</v>
      </c>
      <c r="D441" s="54" t="s">
        <v>2242</v>
      </c>
      <c r="E441" s="61" t="s">
        <v>1283</v>
      </c>
      <c r="F441" s="273" t="s">
        <v>2243</v>
      </c>
      <c r="G441" s="61" t="s">
        <v>2244</v>
      </c>
      <c r="H441" s="322">
        <v>318</v>
      </c>
      <c r="I441" s="371">
        <v>337.14</v>
      </c>
      <c r="J441" s="316" t="s">
        <v>1045</v>
      </c>
      <c r="K441" s="317" t="s">
        <v>750</v>
      </c>
      <c r="L441" s="318" t="s">
        <v>751</v>
      </c>
      <c r="M441" s="319" t="s">
        <v>752</v>
      </c>
    </row>
    <row r="442" spans="1:14" s="2" customFormat="1" ht="45" customHeight="1">
      <c r="A442" s="67" t="s">
        <v>459</v>
      </c>
      <c r="B442" s="315" t="s">
        <v>1046</v>
      </c>
      <c r="C442" s="35" t="s">
        <v>2245</v>
      </c>
      <c r="D442" s="31" t="s">
        <v>2246</v>
      </c>
      <c r="E442" s="135" t="s">
        <v>2195</v>
      </c>
      <c r="F442" s="89" t="s">
        <v>2247</v>
      </c>
      <c r="G442" s="15" t="s">
        <v>2197</v>
      </c>
      <c r="H442" s="435">
        <v>10320</v>
      </c>
      <c r="I442" s="163">
        <v>12693.6</v>
      </c>
      <c r="J442" s="96" t="s">
        <v>1049</v>
      </c>
      <c r="K442" s="107" t="s">
        <v>750</v>
      </c>
      <c r="L442" s="108" t="s">
        <v>2248</v>
      </c>
      <c r="M442" s="109" t="s">
        <v>1122</v>
      </c>
      <c r="N442" s="1"/>
    </row>
    <row r="443" spans="1:14" s="2" customFormat="1" ht="67.5" customHeight="1">
      <c r="A443" s="67" t="s">
        <v>460</v>
      </c>
      <c r="B443" s="315" t="s">
        <v>1046</v>
      </c>
      <c r="C443" s="57" t="s">
        <v>2249</v>
      </c>
      <c r="D443" s="62" t="s">
        <v>2250</v>
      </c>
      <c r="E443" s="135" t="s">
        <v>2195</v>
      </c>
      <c r="F443" s="187" t="s">
        <v>2251</v>
      </c>
      <c r="G443" s="311" t="s">
        <v>2197</v>
      </c>
      <c r="H443" s="188">
        <v>3804.88</v>
      </c>
      <c r="I443" s="188">
        <v>4680</v>
      </c>
      <c r="J443" s="96" t="s">
        <v>1049</v>
      </c>
      <c r="K443" s="107" t="s">
        <v>750</v>
      </c>
      <c r="L443" s="318" t="s">
        <v>2248</v>
      </c>
      <c r="M443" s="109" t="s">
        <v>1122</v>
      </c>
      <c r="N443" s="1"/>
    </row>
    <row r="444" spans="1:14" s="2" customFormat="1" ht="56.25" customHeight="1">
      <c r="A444" s="67" t="s">
        <v>461</v>
      </c>
      <c r="B444" s="57" t="s">
        <v>2037</v>
      </c>
      <c r="C444" s="334" t="s">
        <v>2257</v>
      </c>
      <c r="D444" s="62" t="s">
        <v>2252</v>
      </c>
      <c r="E444" s="135" t="s">
        <v>2195</v>
      </c>
      <c r="F444" s="187" t="s">
        <v>2253</v>
      </c>
      <c r="G444" s="311" t="s">
        <v>2254</v>
      </c>
      <c r="H444" s="188">
        <v>2834.55</v>
      </c>
      <c r="I444" s="188">
        <v>3486.5</v>
      </c>
      <c r="J444" s="96" t="s">
        <v>1049</v>
      </c>
      <c r="K444" s="107" t="s">
        <v>750</v>
      </c>
      <c r="L444" s="108" t="s">
        <v>839</v>
      </c>
      <c r="M444" s="109" t="s">
        <v>1122</v>
      </c>
      <c r="N444" s="1"/>
    </row>
    <row r="445" spans="1:14" s="2" customFormat="1" ht="54" customHeight="1">
      <c r="A445" s="67" t="s">
        <v>462</v>
      </c>
      <c r="B445" s="57" t="s">
        <v>2037</v>
      </c>
      <c r="C445" s="334" t="s">
        <v>2258</v>
      </c>
      <c r="D445" s="62" t="s">
        <v>2255</v>
      </c>
      <c r="E445" s="135" t="s">
        <v>2195</v>
      </c>
      <c r="F445" s="187" t="s">
        <v>2256</v>
      </c>
      <c r="G445" s="311" t="s">
        <v>2254</v>
      </c>
      <c r="H445" s="188">
        <v>1594.26</v>
      </c>
      <c r="I445" s="188">
        <v>1960.94</v>
      </c>
      <c r="J445" s="96" t="s">
        <v>1049</v>
      </c>
      <c r="K445" s="107" t="s">
        <v>1423</v>
      </c>
      <c r="L445" s="108" t="s">
        <v>1414</v>
      </c>
      <c r="M445" s="109" t="s">
        <v>793</v>
      </c>
      <c r="N445" s="1"/>
    </row>
    <row r="446" spans="1:14" s="2" customFormat="1" ht="51" customHeight="1">
      <c r="A446" s="67" t="s">
        <v>463</v>
      </c>
      <c r="B446" s="57" t="s">
        <v>2037</v>
      </c>
      <c r="C446" s="334" t="s">
        <v>2259</v>
      </c>
      <c r="D446" s="62" t="s">
        <v>2260</v>
      </c>
      <c r="E446" s="135" t="s">
        <v>2195</v>
      </c>
      <c r="F446" s="187" t="s">
        <v>2261</v>
      </c>
      <c r="G446" s="311" t="s">
        <v>2254</v>
      </c>
      <c r="H446" s="437">
        <v>792.54</v>
      </c>
      <c r="I446" s="437">
        <v>974.82</v>
      </c>
      <c r="J446" s="96" t="s">
        <v>1049</v>
      </c>
      <c r="K446" s="107" t="s">
        <v>1557</v>
      </c>
      <c r="L446" s="108" t="s">
        <v>1465</v>
      </c>
      <c r="M446" s="109" t="s">
        <v>793</v>
      </c>
      <c r="N446" s="1"/>
    </row>
    <row r="447" spans="1:14" s="2" customFormat="1" ht="51" customHeight="1">
      <c r="A447" s="67" t="s">
        <v>464</v>
      </c>
      <c r="B447" s="57" t="s">
        <v>2037</v>
      </c>
      <c r="C447" s="334" t="s">
        <v>2262</v>
      </c>
      <c r="D447" s="62" t="s">
        <v>2263</v>
      </c>
      <c r="E447" s="135" t="s">
        <v>2195</v>
      </c>
      <c r="F447" s="187" t="s">
        <v>2264</v>
      </c>
      <c r="G447" s="311" t="s">
        <v>2254</v>
      </c>
      <c r="H447" s="437">
        <v>1342.17</v>
      </c>
      <c r="I447" s="437" t="s">
        <v>2265</v>
      </c>
      <c r="J447" s="96" t="s">
        <v>1049</v>
      </c>
      <c r="K447" s="107" t="s">
        <v>750</v>
      </c>
      <c r="L447" s="108" t="s">
        <v>1407</v>
      </c>
      <c r="M447" s="109" t="s">
        <v>793</v>
      </c>
      <c r="N447" s="1"/>
    </row>
    <row r="448" spans="1:14" s="2" customFormat="1" ht="51.75" customHeight="1">
      <c r="A448" s="67" t="s">
        <v>465</v>
      </c>
      <c r="B448" s="52" t="s">
        <v>857</v>
      </c>
      <c r="C448" s="52" t="s">
        <v>858</v>
      </c>
      <c r="D448" s="54" t="s">
        <v>769</v>
      </c>
      <c r="E448" s="245"/>
      <c r="F448" s="190" t="s">
        <v>2266</v>
      </c>
      <c r="G448" s="52" t="s">
        <v>2267</v>
      </c>
      <c r="H448" s="437">
        <v>23.1</v>
      </c>
      <c r="I448" s="437">
        <v>24.26</v>
      </c>
      <c r="J448" s="316" t="s">
        <v>861</v>
      </c>
      <c r="K448" s="317" t="s">
        <v>750</v>
      </c>
      <c r="L448" s="318" t="s">
        <v>751</v>
      </c>
      <c r="M448" s="319" t="s">
        <v>752</v>
      </c>
      <c r="N448" s="1"/>
    </row>
    <row r="449" spans="1:14" s="2" customFormat="1" ht="54" customHeight="1">
      <c r="A449" s="67" t="s">
        <v>466</v>
      </c>
      <c r="B449" s="52" t="s">
        <v>947</v>
      </c>
      <c r="C449" s="52" t="s">
        <v>2268</v>
      </c>
      <c r="D449" s="189" t="s">
        <v>1298</v>
      </c>
      <c r="E449" s="245" t="s">
        <v>940</v>
      </c>
      <c r="F449" s="190" t="s">
        <v>2269</v>
      </c>
      <c r="G449" s="52" t="s">
        <v>2214</v>
      </c>
      <c r="H449" s="437">
        <v>245.9</v>
      </c>
      <c r="I449" s="437">
        <v>302.45999999999998</v>
      </c>
      <c r="J449" s="96" t="s">
        <v>749</v>
      </c>
      <c r="K449" s="107" t="s">
        <v>750</v>
      </c>
      <c r="L449" s="108" t="s">
        <v>751</v>
      </c>
      <c r="M449" s="109" t="s">
        <v>752</v>
      </c>
      <c r="N449" s="1"/>
    </row>
    <row r="450" spans="1:14" s="2" customFormat="1" ht="45.75" customHeight="1">
      <c r="A450" s="67" t="s">
        <v>467</v>
      </c>
      <c r="B450" s="52" t="s">
        <v>885</v>
      </c>
      <c r="C450" s="52" t="s">
        <v>2270</v>
      </c>
      <c r="D450" s="189" t="s">
        <v>887</v>
      </c>
      <c r="E450" s="245" t="s">
        <v>888</v>
      </c>
      <c r="F450" s="190" t="s">
        <v>2271</v>
      </c>
      <c r="G450" s="52" t="s">
        <v>2234</v>
      </c>
      <c r="H450" s="437">
        <v>10213.200000000001</v>
      </c>
      <c r="I450" s="437">
        <v>10213.200000000001</v>
      </c>
      <c r="J450" s="96" t="s">
        <v>749</v>
      </c>
      <c r="K450" s="107" t="s">
        <v>750</v>
      </c>
      <c r="L450" s="108" t="s">
        <v>751</v>
      </c>
      <c r="M450" s="109" t="s">
        <v>752</v>
      </c>
      <c r="N450" s="1"/>
    </row>
    <row r="451" spans="1:14" s="2" customFormat="1" ht="51" customHeight="1">
      <c r="A451" s="67" t="s">
        <v>468</v>
      </c>
      <c r="B451" s="57" t="s">
        <v>2096</v>
      </c>
      <c r="C451" s="57" t="s">
        <v>2272</v>
      </c>
      <c r="D451" s="62" t="s">
        <v>774</v>
      </c>
      <c r="E451" s="246"/>
      <c r="F451" s="187" t="s">
        <v>2273</v>
      </c>
      <c r="G451" s="57" t="s">
        <v>2274</v>
      </c>
      <c r="H451" s="188">
        <v>728.46</v>
      </c>
      <c r="I451" s="188">
        <v>896</v>
      </c>
      <c r="J451" s="96" t="s">
        <v>749</v>
      </c>
      <c r="K451" s="107" t="s">
        <v>750</v>
      </c>
      <c r="L451" s="108" t="s">
        <v>751</v>
      </c>
      <c r="M451" s="109" t="s">
        <v>752</v>
      </c>
      <c r="N451" s="1"/>
    </row>
    <row r="452" spans="1:14" s="2" customFormat="1" ht="51" customHeight="1">
      <c r="A452" s="67" t="s">
        <v>469</v>
      </c>
      <c r="B452" s="57" t="s">
        <v>794</v>
      </c>
      <c r="C452" s="57" t="s">
        <v>2275</v>
      </c>
      <c r="D452" s="62" t="s">
        <v>891</v>
      </c>
      <c r="E452" s="244"/>
      <c r="F452" s="187" t="s">
        <v>2273</v>
      </c>
      <c r="G452" s="57" t="s">
        <v>2276</v>
      </c>
      <c r="H452" s="188">
        <v>214.24</v>
      </c>
      <c r="I452" s="188">
        <v>231.38</v>
      </c>
      <c r="J452" s="96" t="s">
        <v>749</v>
      </c>
      <c r="K452" s="107" t="s">
        <v>750</v>
      </c>
      <c r="L452" s="108" t="s">
        <v>751</v>
      </c>
      <c r="M452" s="109" t="s">
        <v>752</v>
      </c>
      <c r="N452" s="1"/>
    </row>
    <row r="453" spans="1:14" s="2" customFormat="1" ht="48" customHeight="1">
      <c r="A453" s="67" t="s">
        <v>470</v>
      </c>
      <c r="B453" s="57" t="s">
        <v>794</v>
      </c>
      <c r="C453" s="57" t="s">
        <v>996</v>
      </c>
      <c r="D453" s="62" t="s">
        <v>997</v>
      </c>
      <c r="E453" s="244"/>
      <c r="F453" s="187" t="s">
        <v>2277</v>
      </c>
      <c r="G453" s="57" t="s">
        <v>2278</v>
      </c>
      <c r="H453" s="188">
        <v>31.33</v>
      </c>
      <c r="I453" s="188">
        <v>33.840000000000003</v>
      </c>
      <c r="J453" s="96" t="s">
        <v>1000</v>
      </c>
      <c r="K453" s="107" t="s">
        <v>750</v>
      </c>
      <c r="L453" s="108" t="s">
        <v>1239</v>
      </c>
      <c r="M453" s="109" t="s">
        <v>752</v>
      </c>
      <c r="N453" s="1"/>
    </row>
    <row r="454" spans="1:14" s="2" customFormat="1" ht="51" customHeight="1">
      <c r="A454" s="67" t="s">
        <v>471</v>
      </c>
      <c r="B454" s="57" t="s">
        <v>794</v>
      </c>
      <c r="C454" s="52" t="s">
        <v>996</v>
      </c>
      <c r="D454" s="189" t="s">
        <v>997</v>
      </c>
      <c r="E454" s="245"/>
      <c r="F454" s="190" t="s">
        <v>2279</v>
      </c>
      <c r="G454" s="52" t="s">
        <v>2197</v>
      </c>
      <c r="H454" s="437">
        <v>37</v>
      </c>
      <c r="I454" s="437">
        <v>39.96</v>
      </c>
      <c r="J454" s="96" t="s">
        <v>1000</v>
      </c>
      <c r="K454" s="107" t="s">
        <v>750</v>
      </c>
      <c r="L454" s="108" t="s">
        <v>1322</v>
      </c>
      <c r="M454" s="109" t="s">
        <v>752</v>
      </c>
      <c r="N454" s="1"/>
    </row>
    <row r="455" spans="1:14" s="2" customFormat="1" ht="67.5" customHeight="1">
      <c r="A455" s="67" t="s">
        <v>472</v>
      </c>
      <c r="B455" s="52" t="s">
        <v>1621</v>
      </c>
      <c r="C455" s="52" t="s">
        <v>2280</v>
      </c>
      <c r="D455" s="189" t="s">
        <v>804</v>
      </c>
      <c r="E455" s="245"/>
      <c r="F455" s="190" t="s">
        <v>2281</v>
      </c>
      <c r="G455" s="52" t="s">
        <v>2190</v>
      </c>
      <c r="H455" s="437">
        <v>326.5</v>
      </c>
      <c r="I455" s="437">
        <v>401.6</v>
      </c>
      <c r="J455" s="96" t="s">
        <v>749</v>
      </c>
      <c r="K455" s="107" t="s">
        <v>750</v>
      </c>
      <c r="L455" s="108" t="s">
        <v>751</v>
      </c>
      <c r="M455" s="109" t="s">
        <v>752</v>
      </c>
      <c r="N455" s="1"/>
    </row>
    <row r="456" spans="1:14" s="2" customFormat="1" ht="53.25" customHeight="1">
      <c r="A456" s="67" t="s">
        <v>473</v>
      </c>
      <c r="B456" s="52" t="s">
        <v>2282</v>
      </c>
      <c r="C456" s="52" t="s">
        <v>2283</v>
      </c>
      <c r="D456" s="54" t="s">
        <v>769</v>
      </c>
      <c r="E456" s="245"/>
      <c r="F456" s="190" t="s">
        <v>2284</v>
      </c>
      <c r="G456" s="52" t="s">
        <v>2285</v>
      </c>
      <c r="H456" s="437">
        <v>86.52</v>
      </c>
      <c r="I456" s="437">
        <v>95.16</v>
      </c>
      <c r="J456" s="316" t="s">
        <v>861</v>
      </c>
      <c r="K456" s="317" t="s">
        <v>750</v>
      </c>
      <c r="L456" s="318" t="s">
        <v>751</v>
      </c>
      <c r="M456" s="319" t="s">
        <v>752</v>
      </c>
      <c r="N456" s="1"/>
    </row>
    <row r="457" spans="1:14" s="2" customFormat="1" ht="51" customHeight="1">
      <c r="A457" s="67" t="s">
        <v>474</v>
      </c>
      <c r="B457" s="52" t="s">
        <v>857</v>
      </c>
      <c r="C457" s="52" t="s">
        <v>858</v>
      </c>
      <c r="D457" s="54" t="s">
        <v>769</v>
      </c>
      <c r="E457" s="245"/>
      <c r="F457" s="190" t="s">
        <v>2286</v>
      </c>
      <c r="G457" s="52" t="s">
        <v>2287</v>
      </c>
      <c r="H457" s="437">
        <v>23.27</v>
      </c>
      <c r="I457" s="437">
        <v>24.43</v>
      </c>
      <c r="J457" s="316" t="s">
        <v>861</v>
      </c>
      <c r="K457" s="317" t="s">
        <v>750</v>
      </c>
      <c r="L457" s="318" t="s">
        <v>751</v>
      </c>
      <c r="M457" s="319" t="s">
        <v>752</v>
      </c>
      <c r="N457" s="1"/>
    </row>
    <row r="458" spans="1:14" s="2" customFormat="1" ht="51" customHeight="1">
      <c r="A458" s="67" t="s">
        <v>475</v>
      </c>
      <c r="B458" s="52" t="s">
        <v>777</v>
      </c>
      <c r="C458" s="52" t="s">
        <v>778</v>
      </c>
      <c r="D458" s="189" t="s">
        <v>774</v>
      </c>
      <c r="E458" s="245"/>
      <c r="F458" s="190" t="s">
        <v>2289</v>
      </c>
      <c r="G458" s="52" t="s">
        <v>2290</v>
      </c>
      <c r="H458" s="437">
        <v>542.82000000000005</v>
      </c>
      <c r="I458" s="437">
        <v>667.67</v>
      </c>
      <c r="J458" s="96" t="s">
        <v>749</v>
      </c>
      <c r="K458" s="107" t="s">
        <v>750</v>
      </c>
      <c r="L458" s="108" t="s">
        <v>751</v>
      </c>
      <c r="M458" s="109" t="s">
        <v>752</v>
      </c>
      <c r="N458" s="1"/>
    </row>
    <row r="459" spans="1:14" s="2" customFormat="1" ht="51" customHeight="1">
      <c r="A459" s="67" t="s">
        <v>476</v>
      </c>
      <c r="B459" s="52" t="s">
        <v>2288</v>
      </c>
      <c r="C459" s="52" t="s">
        <v>1471</v>
      </c>
      <c r="D459" s="189" t="s">
        <v>774</v>
      </c>
      <c r="E459" s="245"/>
      <c r="F459" s="190" t="s">
        <v>2291</v>
      </c>
      <c r="G459" s="52" t="s">
        <v>2292</v>
      </c>
      <c r="H459" s="437">
        <v>78.05</v>
      </c>
      <c r="I459" s="437">
        <v>96</v>
      </c>
      <c r="J459" s="96" t="s">
        <v>749</v>
      </c>
      <c r="K459" s="107" t="s">
        <v>750</v>
      </c>
      <c r="L459" s="108" t="s">
        <v>751</v>
      </c>
      <c r="M459" s="109" t="s">
        <v>752</v>
      </c>
      <c r="N459" s="1"/>
    </row>
    <row r="460" spans="1:14" s="2" customFormat="1" ht="51" customHeight="1">
      <c r="A460" s="67" t="s">
        <v>477</v>
      </c>
      <c r="B460" s="52" t="s">
        <v>879</v>
      </c>
      <c r="C460" s="52" t="s">
        <v>2293</v>
      </c>
      <c r="D460" s="189" t="s">
        <v>881</v>
      </c>
      <c r="E460" s="245" t="s">
        <v>882</v>
      </c>
      <c r="F460" s="190" t="s">
        <v>2294</v>
      </c>
      <c r="G460" s="52" t="s">
        <v>2212</v>
      </c>
      <c r="H460" s="437">
        <v>224</v>
      </c>
      <c r="I460" s="437">
        <v>275.52</v>
      </c>
      <c r="J460" s="96" t="s">
        <v>749</v>
      </c>
      <c r="K460" s="107" t="s">
        <v>750</v>
      </c>
      <c r="L460" s="108" t="s">
        <v>751</v>
      </c>
      <c r="M460" s="109" t="s">
        <v>752</v>
      </c>
      <c r="N460" s="1"/>
    </row>
    <row r="461" spans="1:14" s="2" customFormat="1" ht="51" customHeight="1">
      <c r="A461" s="67" t="s">
        <v>478</v>
      </c>
      <c r="B461" s="52" t="s">
        <v>2295</v>
      </c>
      <c r="C461" s="52" t="s">
        <v>2296</v>
      </c>
      <c r="D461" s="189" t="s">
        <v>2297</v>
      </c>
      <c r="E461" s="335">
        <v>43990</v>
      </c>
      <c r="F461" s="190" t="s">
        <v>2298</v>
      </c>
      <c r="G461" s="336">
        <v>44025</v>
      </c>
      <c r="H461" s="437">
        <v>2200</v>
      </c>
      <c r="I461" s="437">
        <v>2706</v>
      </c>
      <c r="J461" s="96" t="s">
        <v>901</v>
      </c>
      <c r="K461" s="107" t="s">
        <v>750</v>
      </c>
      <c r="L461" s="108" t="s">
        <v>839</v>
      </c>
      <c r="M461" s="109" t="s">
        <v>793</v>
      </c>
      <c r="N461" s="1"/>
    </row>
    <row r="462" spans="1:14" s="2" customFormat="1" ht="51" customHeight="1">
      <c r="A462" s="67" t="s">
        <v>479</v>
      </c>
      <c r="B462" s="52" t="s">
        <v>794</v>
      </c>
      <c r="C462" s="52" t="s">
        <v>2299</v>
      </c>
      <c r="D462" s="189" t="s">
        <v>891</v>
      </c>
      <c r="E462" s="245"/>
      <c r="F462" s="190" t="s">
        <v>2300</v>
      </c>
      <c r="G462" s="52" t="s">
        <v>2290</v>
      </c>
      <c r="H462" s="437">
        <v>32.659999999999997</v>
      </c>
      <c r="I462" s="437">
        <v>35.28</v>
      </c>
      <c r="J462" s="96" t="s">
        <v>749</v>
      </c>
      <c r="K462" s="107" t="s">
        <v>750</v>
      </c>
      <c r="L462" s="108" t="s">
        <v>751</v>
      </c>
      <c r="M462" s="109" t="s">
        <v>793</v>
      </c>
      <c r="N462" s="1"/>
    </row>
    <row r="463" spans="1:14" s="2" customFormat="1" ht="59.25" customHeight="1">
      <c r="A463" s="67" t="s">
        <v>480</v>
      </c>
      <c r="B463" s="43" t="s">
        <v>1031</v>
      </c>
      <c r="C463" s="275" t="s">
        <v>2301</v>
      </c>
      <c r="D463" s="275" t="s">
        <v>2302</v>
      </c>
      <c r="E463" s="147"/>
      <c r="F463" s="337" t="s">
        <v>2303</v>
      </c>
      <c r="G463" s="338">
        <v>44032</v>
      </c>
      <c r="H463" s="469">
        <v>15.46</v>
      </c>
      <c r="I463" s="438">
        <v>16.690000000000001</v>
      </c>
      <c r="J463" s="316" t="s">
        <v>763</v>
      </c>
      <c r="K463" s="317" t="s">
        <v>750</v>
      </c>
      <c r="L463" s="318" t="s">
        <v>765</v>
      </c>
      <c r="M463" s="319" t="s">
        <v>1122</v>
      </c>
      <c r="N463" s="1"/>
    </row>
    <row r="464" spans="1:14" s="2" customFormat="1" ht="75.75" customHeight="1">
      <c r="A464" s="67" t="s">
        <v>481</v>
      </c>
      <c r="B464" s="374" t="s">
        <v>2304</v>
      </c>
      <c r="C464" s="375" t="s">
        <v>2305</v>
      </c>
      <c r="D464" s="376" t="s">
        <v>2306</v>
      </c>
      <c r="E464" s="377">
        <v>43969</v>
      </c>
      <c r="F464" s="364" t="s">
        <v>2332</v>
      </c>
      <c r="G464" s="366">
        <v>44006</v>
      </c>
      <c r="H464" s="470">
        <v>236.31</v>
      </c>
      <c r="I464" s="439">
        <v>274</v>
      </c>
      <c r="J464" s="316" t="s">
        <v>2084</v>
      </c>
      <c r="K464" s="317" t="s">
        <v>764</v>
      </c>
      <c r="L464" s="318" t="s">
        <v>1550</v>
      </c>
      <c r="M464" s="319" t="s">
        <v>1122</v>
      </c>
    </row>
    <row r="465" spans="1:14" s="2" customFormat="1" ht="72" customHeight="1">
      <c r="A465" s="67" t="s">
        <v>482</v>
      </c>
      <c r="B465" s="374" t="s">
        <v>2304</v>
      </c>
      <c r="C465" s="375" t="s">
        <v>2307</v>
      </c>
      <c r="D465" s="376" t="s">
        <v>2308</v>
      </c>
      <c r="E465" s="377">
        <v>43999</v>
      </c>
      <c r="F465" s="364" t="s">
        <v>2333</v>
      </c>
      <c r="G465" s="366">
        <v>43999</v>
      </c>
      <c r="H465" s="470">
        <v>111.11</v>
      </c>
      <c r="I465" s="439">
        <v>120</v>
      </c>
      <c r="J465" s="316" t="s">
        <v>763</v>
      </c>
      <c r="K465" s="317" t="s">
        <v>764</v>
      </c>
      <c r="L465" s="318" t="s">
        <v>765</v>
      </c>
      <c r="M465" s="319" t="s">
        <v>1122</v>
      </c>
    </row>
    <row r="466" spans="1:14" s="2" customFormat="1" ht="66.75" customHeight="1">
      <c r="A466" s="67" t="s">
        <v>483</v>
      </c>
      <c r="B466" s="374" t="s">
        <v>2309</v>
      </c>
      <c r="C466" s="375" t="s">
        <v>2310</v>
      </c>
      <c r="D466" s="376" t="s">
        <v>1145</v>
      </c>
      <c r="E466" s="377">
        <v>43959</v>
      </c>
      <c r="F466" s="364" t="s">
        <v>2334</v>
      </c>
      <c r="G466" s="366">
        <v>44012</v>
      </c>
      <c r="H466" s="470">
        <v>24</v>
      </c>
      <c r="I466" s="439">
        <v>25.92</v>
      </c>
      <c r="J466" s="316" t="s">
        <v>763</v>
      </c>
      <c r="K466" s="317" t="s">
        <v>764</v>
      </c>
      <c r="L466" s="318" t="s">
        <v>1844</v>
      </c>
      <c r="M466" s="319" t="s">
        <v>1122</v>
      </c>
      <c r="N466" s="1"/>
    </row>
    <row r="467" spans="1:14" s="2" customFormat="1" ht="66.75" customHeight="1">
      <c r="A467" s="67" t="s">
        <v>484</v>
      </c>
      <c r="B467" s="374" t="s">
        <v>2309</v>
      </c>
      <c r="C467" s="375" t="s">
        <v>2311</v>
      </c>
      <c r="D467" s="376" t="s">
        <v>2312</v>
      </c>
      <c r="E467" s="377">
        <v>44007</v>
      </c>
      <c r="F467" s="364" t="s">
        <v>2335</v>
      </c>
      <c r="G467" s="366">
        <v>44011</v>
      </c>
      <c r="H467" s="470">
        <v>39.6</v>
      </c>
      <c r="I467" s="439">
        <v>42.77</v>
      </c>
      <c r="J467" s="316" t="s">
        <v>763</v>
      </c>
      <c r="K467" s="317" t="s">
        <v>764</v>
      </c>
      <c r="L467" s="318" t="s">
        <v>1239</v>
      </c>
      <c r="M467" s="109"/>
      <c r="N467" s="1"/>
    </row>
    <row r="468" spans="1:14" s="2" customFormat="1" ht="66" customHeight="1">
      <c r="A468" s="67" t="s">
        <v>485</v>
      </c>
      <c r="B468" s="55" t="s">
        <v>1720</v>
      </c>
      <c r="C468" s="375" t="s">
        <v>2313</v>
      </c>
      <c r="D468" s="376" t="s">
        <v>2314</v>
      </c>
      <c r="E468" s="377">
        <v>43930</v>
      </c>
      <c r="F468" s="364" t="s">
        <v>2336</v>
      </c>
      <c r="G468" s="366">
        <v>43992</v>
      </c>
      <c r="H468" s="470">
        <v>65.040000000000006</v>
      </c>
      <c r="I468" s="439">
        <v>80</v>
      </c>
      <c r="J468" s="316" t="s">
        <v>763</v>
      </c>
      <c r="K468" s="317" t="s">
        <v>764</v>
      </c>
      <c r="L468" s="318" t="s">
        <v>1558</v>
      </c>
      <c r="M468" s="319" t="s">
        <v>1122</v>
      </c>
    </row>
    <row r="469" spans="1:14" s="2" customFormat="1" ht="64.5" customHeight="1">
      <c r="A469" s="67" t="s">
        <v>486</v>
      </c>
      <c r="B469" s="55" t="s">
        <v>1720</v>
      </c>
      <c r="C469" s="375" t="s">
        <v>2315</v>
      </c>
      <c r="D469" s="376" t="s">
        <v>2316</v>
      </c>
      <c r="E469" s="377">
        <v>43948</v>
      </c>
      <c r="F469" s="364" t="s">
        <v>2337</v>
      </c>
      <c r="G469" s="366">
        <v>43957</v>
      </c>
      <c r="H469" s="470">
        <v>16.059999999999999</v>
      </c>
      <c r="I469" s="439">
        <v>19.75</v>
      </c>
      <c r="J469" s="316" t="s">
        <v>763</v>
      </c>
      <c r="K469" s="317" t="s">
        <v>764</v>
      </c>
      <c r="L469" s="318" t="s">
        <v>2344</v>
      </c>
      <c r="M469" s="319" t="s">
        <v>1122</v>
      </c>
    </row>
    <row r="470" spans="1:14" s="2" customFormat="1" ht="89.25" customHeight="1">
      <c r="A470" s="67" t="s">
        <v>487</v>
      </c>
      <c r="B470" s="374" t="s">
        <v>2317</v>
      </c>
      <c r="C470" s="375" t="s">
        <v>2318</v>
      </c>
      <c r="D470" s="376" t="s">
        <v>2319</v>
      </c>
      <c r="E470" s="377">
        <v>44007</v>
      </c>
      <c r="F470" s="364" t="s">
        <v>2338</v>
      </c>
      <c r="G470" s="366">
        <v>44008</v>
      </c>
      <c r="H470" s="470">
        <v>4010.46</v>
      </c>
      <c r="I470" s="439">
        <v>4932.46</v>
      </c>
      <c r="J470" s="316" t="s">
        <v>763</v>
      </c>
      <c r="K470" s="317" t="s">
        <v>764</v>
      </c>
      <c r="L470" s="318" t="s">
        <v>1558</v>
      </c>
      <c r="M470" s="319" t="s">
        <v>1122</v>
      </c>
      <c r="N470" s="1"/>
    </row>
    <row r="471" spans="1:14" s="2" customFormat="1" ht="57.75" customHeight="1">
      <c r="A471" s="67" t="s">
        <v>488</v>
      </c>
      <c r="B471" s="374" t="s">
        <v>2320</v>
      </c>
      <c r="C471" s="375" t="s">
        <v>2321</v>
      </c>
      <c r="D471" s="376" t="s">
        <v>2322</v>
      </c>
      <c r="E471" s="377">
        <v>44007</v>
      </c>
      <c r="F471" s="364" t="s">
        <v>2339</v>
      </c>
      <c r="G471" s="366">
        <v>44012</v>
      </c>
      <c r="H471" s="470">
        <v>723.58</v>
      </c>
      <c r="I471" s="439">
        <v>890</v>
      </c>
      <c r="J471" s="316" t="s">
        <v>763</v>
      </c>
      <c r="K471" s="317" t="s">
        <v>764</v>
      </c>
      <c r="L471" s="318" t="s">
        <v>920</v>
      </c>
      <c r="M471" s="319" t="s">
        <v>1122</v>
      </c>
      <c r="N471" s="1"/>
    </row>
    <row r="472" spans="1:14" s="2" customFormat="1" ht="72" customHeight="1">
      <c r="A472" s="67" t="s">
        <v>489</v>
      </c>
      <c r="B472" s="374" t="s">
        <v>2323</v>
      </c>
      <c r="C472" s="375" t="s">
        <v>1713</v>
      </c>
      <c r="D472" s="376" t="s">
        <v>2324</v>
      </c>
      <c r="E472" s="377">
        <v>44007</v>
      </c>
      <c r="F472" s="364" t="s">
        <v>2340</v>
      </c>
      <c r="G472" s="366">
        <v>44012</v>
      </c>
      <c r="H472" s="470">
        <v>65.06</v>
      </c>
      <c r="I472" s="439">
        <v>80.02</v>
      </c>
      <c r="J472" s="316" t="s">
        <v>763</v>
      </c>
      <c r="K472" s="317" t="s">
        <v>764</v>
      </c>
      <c r="L472" s="318" t="s">
        <v>920</v>
      </c>
      <c r="M472" s="319" t="s">
        <v>1122</v>
      </c>
    </row>
    <row r="473" spans="1:14" s="2" customFormat="1" ht="60.75" customHeight="1">
      <c r="A473" s="67" t="s">
        <v>490</v>
      </c>
      <c r="B473" s="374" t="s">
        <v>2325</v>
      </c>
      <c r="C473" s="375" t="s">
        <v>2326</v>
      </c>
      <c r="D473" s="376" t="s">
        <v>2327</v>
      </c>
      <c r="E473" s="377">
        <v>43999</v>
      </c>
      <c r="F473" s="364" t="s">
        <v>2341</v>
      </c>
      <c r="G473" s="366">
        <v>44005</v>
      </c>
      <c r="H473" s="470">
        <v>462.96</v>
      </c>
      <c r="I473" s="439">
        <v>500</v>
      </c>
      <c r="J473" s="316" t="s">
        <v>763</v>
      </c>
      <c r="K473" s="317" t="s">
        <v>764</v>
      </c>
      <c r="L473" s="318" t="s">
        <v>1142</v>
      </c>
      <c r="M473" s="319" t="s">
        <v>1122</v>
      </c>
    </row>
    <row r="474" spans="1:14" s="2" customFormat="1" ht="63" customHeight="1">
      <c r="A474" s="67" t="s">
        <v>491</v>
      </c>
      <c r="B474" s="374" t="s">
        <v>2328</v>
      </c>
      <c r="C474" s="375" t="s">
        <v>2329</v>
      </c>
      <c r="D474" s="376" t="s">
        <v>2330</v>
      </c>
      <c r="E474" s="377">
        <v>44007</v>
      </c>
      <c r="F474" s="364" t="s">
        <v>2342</v>
      </c>
      <c r="G474" s="366">
        <v>44020</v>
      </c>
      <c r="H474" s="470">
        <v>111.38</v>
      </c>
      <c r="I474" s="439">
        <v>137</v>
      </c>
      <c r="J474" s="316" t="s">
        <v>763</v>
      </c>
      <c r="K474" s="317" t="s">
        <v>764</v>
      </c>
      <c r="L474" s="185" t="s">
        <v>1142</v>
      </c>
      <c r="M474" s="319" t="s">
        <v>1122</v>
      </c>
      <c r="N474" s="1"/>
    </row>
    <row r="475" spans="1:14" s="2" customFormat="1" ht="66" customHeight="1">
      <c r="A475" s="67" t="s">
        <v>492</v>
      </c>
      <c r="B475" s="374" t="s">
        <v>1720</v>
      </c>
      <c r="C475" s="375" t="s">
        <v>2315</v>
      </c>
      <c r="D475" s="376" t="s">
        <v>2331</v>
      </c>
      <c r="E475" s="377">
        <v>44007</v>
      </c>
      <c r="F475" s="364" t="s">
        <v>2343</v>
      </c>
      <c r="G475" s="366">
        <v>44007</v>
      </c>
      <c r="H475" s="470">
        <v>17.2</v>
      </c>
      <c r="I475" s="439">
        <v>21.16</v>
      </c>
      <c r="J475" s="316" t="s">
        <v>763</v>
      </c>
      <c r="K475" s="317" t="s">
        <v>764</v>
      </c>
      <c r="L475" s="318" t="s">
        <v>2344</v>
      </c>
      <c r="M475" s="319" t="s">
        <v>1122</v>
      </c>
      <c r="N475" s="1"/>
    </row>
    <row r="476" spans="1:14" s="2" customFormat="1" ht="45" customHeight="1">
      <c r="A476" s="67" t="s">
        <v>493</v>
      </c>
      <c r="B476" s="55" t="s">
        <v>1574</v>
      </c>
      <c r="C476" s="86" t="s">
        <v>2345</v>
      </c>
      <c r="D476" s="87" t="s">
        <v>2346</v>
      </c>
      <c r="E476" s="148" t="s">
        <v>2347</v>
      </c>
      <c r="F476" s="378" t="s">
        <v>2348</v>
      </c>
      <c r="G476" s="63" t="s">
        <v>2349</v>
      </c>
      <c r="H476" s="463">
        <v>1160</v>
      </c>
      <c r="I476" s="439">
        <v>1252.8</v>
      </c>
      <c r="J476" s="96" t="s">
        <v>1049</v>
      </c>
      <c r="K476" s="107" t="s">
        <v>750</v>
      </c>
      <c r="L476" s="108" t="s">
        <v>829</v>
      </c>
      <c r="M476" s="109"/>
    </row>
    <row r="477" spans="1:14" s="2" customFormat="1" ht="45" customHeight="1">
      <c r="A477" s="67" t="s">
        <v>494</v>
      </c>
      <c r="B477" s="57" t="s">
        <v>2037</v>
      </c>
      <c r="C477" s="334" t="s">
        <v>2350</v>
      </c>
      <c r="D477" s="62" t="s">
        <v>2351</v>
      </c>
      <c r="E477" s="148" t="s">
        <v>2197</v>
      </c>
      <c r="F477" s="187" t="s">
        <v>2352</v>
      </c>
      <c r="G477" s="63" t="s">
        <v>2254</v>
      </c>
      <c r="H477" s="463" t="s">
        <v>2353</v>
      </c>
      <c r="I477" s="439">
        <v>2641.3</v>
      </c>
      <c r="J477" s="316" t="s">
        <v>1049</v>
      </c>
      <c r="K477" s="317" t="s">
        <v>750</v>
      </c>
      <c r="L477" s="318" t="s">
        <v>1239</v>
      </c>
      <c r="M477" s="319" t="s">
        <v>1122</v>
      </c>
    </row>
    <row r="478" spans="1:14" s="2" customFormat="1" ht="57" customHeight="1">
      <c r="A478" s="67" t="s">
        <v>495</v>
      </c>
      <c r="B478" s="57" t="s">
        <v>2037</v>
      </c>
      <c r="C478" s="334" t="s">
        <v>2354</v>
      </c>
      <c r="D478" s="62" t="s">
        <v>2355</v>
      </c>
      <c r="E478" s="148" t="s">
        <v>2197</v>
      </c>
      <c r="F478" s="187" t="s">
        <v>2356</v>
      </c>
      <c r="G478" s="63" t="s">
        <v>2357</v>
      </c>
      <c r="H478" s="463">
        <v>3101.67</v>
      </c>
      <c r="I478" s="439">
        <v>3815.05</v>
      </c>
      <c r="J478" s="316" t="s">
        <v>1049</v>
      </c>
      <c r="K478" s="317" t="s">
        <v>1423</v>
      </c>
      <c r="L478" s="318" t="s">
        <v>2361</v>
      </c>
      <c r="M478" s="319" t="s">
        <v>1122</v>
      </c>
      <c r="N478" s="1"/>
    </row>
    <row r="479" spans="1:14" s="2" customFormat="1" ht="45" customHeight="1">
      <c r="A479" s="67" t="s">
        <v>496</v>
      </c>
      <c r="B479" s="57" t="s">
        <v>2037</v>
      </c>
      <c r="C479" s="334" t="s">
        <v>2358</v>
      </c>
      <c r="D479" s="62" t="s">
        <v>2359</v>
      </c>
      <c r="E479" s="148" t="s">
        <v>2197</v>
      </c>
      <c r="F479" s="187" t="s">
        <v>2360</v>
      </c>
      <c r="G479" s="63" t="s">
        <v>2357</v>
      </c>
      <c r="H479" s="463">
        <v>3861.9</v>
      </c>
      <c r="I479" s="439">
        <v>4750.1400000000003</v>
      </c>
      <c r="J479" s="316" t="s">
        <v>1049</v>
      </c>
      <c r="K479" s="317" t="s">
        <v>1423</v>
      </c>
      <c r="L479" s="318" t="s">
        <v>1150</v>
      </c>
      <c r="M479" s="319" t="s">
        <v>1122</v>
      </c>
    </row>
    <row r="480" spans="1:14" s="2" customFormat="1" ht="45" customHeight="1">
      <c r="A480" s="67" t="s">
        <v>497</v>
      </c>
      <c r="B480" s="57" t="s">
        <v>2037</v>
      </c>
      <c r="C480" s="334" t="s">
        <v>2362</v>
      </c>
      <c r="D480" s="62" t="s">
        <v>2363</v>
      </c>
      <c r="E480" s="148" t="s">
        <v>2197</v>
      </c>
      <c r="F480" s="187" t="s">
        <v>2364</v>
      </c>
      <c r="G480" s="63" t="s">
        <v>2357</v>
      </c>
      <c r="H480" s="463">
        <v>2232.9</v>
      </c>
      <c r="I480" s="439">
        <v>2746.47</v>
      </c>
      <c r="J480" s="316" t="s">
        <v>1049</v>
      </c>
      <c r="K480" s="317" t="s">
        <v>750</v>
      </c>
      <c r="L480" s="318" t="s">
        <v>1239</v>
      </c>
      <c r="M480" s="319" t="s">
        <v>1122</v>
      </c>
    </row>
    <row r="481" spans="1:14" s="2" customFormat="1" ht="45" customHeight="1">
      <c r="A481" s="67" t="s">
        <v>498</v>
      </c>
      <c r="B481" s="57" t="s">
        <v>2037</v>
      </c>
      <c r="C481" s="334" t="s">
        <v>2365</v>
      </c>
      <c r="D481" s="62" t="s">
        <v>2366</v>
      </c>
      <c r="E481" s="148" t="s">
        <v>2197</v>
      </c>
      <c r="F481" s="187" t="s">
        <v>2367</v>
      </c>
      <c r="G481" s="63" t="s">
        <v>2368</v>
      </c>
      <c r="H481" s="463">
        <v>2854.1</v>
      </c>
      <c r="I481" s="439">
        <v>1050.54</v>
      </c>
      <c r="J481" s="316" t="s">
        <v>1049</v>
      </c>
      <c r="K481" s="317" t="s">
        <v>750</v>
      </c>
      <c r="L481" s="318" t="s">
        <v>1239</v>
      </c>
      <c r="M481" s="319" t="s">
        <v>1122</v>
      </c>
    </row>
    <row r="482" spans="1:14" s="2" customFormat="1" ht="66.75" customHeight="1">
      <c r="A482" s="67" t="s">
        <v>499</v>
      </c>
      <c r="B482" s="315" t="s">
        <v>2323</v>
      </c>
      <c r="C482" s="315" t="s">
        <v>1713</v>
      </c>
      <c r="D482" s="314" t="s">
        <v>2369</v>
      </c>
      <c r="E482" s="135" t="s">
        <v>2370</v>
      </c>
      <c r="F482" s="89" t="s">
        <v>2371</v>
      </c>
      <c r="G482" s="311" t="s">
        <v>2370</v>
      </c>
      <c r="H482" s="435">
        <v>67.91</v>
      </c>
      <c r="I482" s="163">
        <v>83.53</v>
      </c>
      <c r="J482" s="316" t="s">
        <v>763</v>
      </c>
      <c r="K482" s="317" t="s">
        <v>764</v>
      </c>
      <c r="L482" s="318" t="s">
        <v>1844</v>
      </c>
      <c r="M482" s="319" t="s">
        <v>1122</v>
      </c>
      <c r="N482" s="1"/>
    </row>
    <row r="483" spans="1:14" s="2" customFormat="1" ht="45" customHeight="1">
      <c r="A483" s="67" t="s">
        <v>500</v>
      </c>
      <c r="B483" s="43" t="s">
        <v>1169</v>
      </c>
      <c r="C483" s="24" t="s">
        <v>2374</v>
      </c>
      <c r="D483" s="24" t="s">
        <v>774</v>
      </c>
      <c r="E483" s="147"/>
      <c r="F483" s="170" t="s">
        <v>2372</v>
      </c>
      <c r="G483" s="311" t="s">
        <v>2373</v>
      </c>
      <c r="H483" s="435">
        <v>162.6</v>
      </c>
      <c r="I483" s="163">
        <v>200</v>
      </c>
      <c r="J483" s="316" t="s">
        <v>810</v>
      </c>
      <c r="K483" s="317" t="s">
        <v>750</v>
      </c>
      <c r="L483" s="185" t="s">
        <v>1844</v>
      </c>
      <c r="M483" s="319"/>
      <c r="N483" s="1"/>
    </row>
    <row r="484" spans="1:14" s="2" customFormat="1" ht="45" customHeight="1">
      <c r="A484" s="67" t="s">
        <v>501</v>
      </c>
      <c r="B484" s="57" t="s">
        <v>2375</v>
      </c>
      <c r="C484" s="58" t="s">
        <v>2376</v>
      </c>
      <c r="D484" s="31" t="s">
        <v>2377</v>
      </c>
      <c r="E484" s="135" t="s">
        <v>1666</v>
      </c>
      <c r="F484" s="89" t="s">
        <v>2378</v>
      </c>
      <c r="G484" s="15" t="s">
        <v>2379</v>
      </c>
      <c r="H484" s="435">
        <v>1500</v>
      </c>
      <c r="I484" s="163">
        <v>1500</v>
      </c>
      <c r="J484" s="96" t="s">
        <v>810</v>
      </c>
      <c r="K484" s="107" t="s">
        <v>750</v>
      </c>
      <c r="L484" s="108" t="s">
        <v>751</v>
      </c>
      <c r="M484" s="109" t="s">
        <v>2380</v>
      </c>
    </row>
    <row r="485" spans="1:14" s="2" customFormat="1" ht="45" customHeight="1">
      <c r="A485" s="67" t="s">
        <v>502</v>
      </c>
      <c r="B485" s="315"/>
      <c r="C485" s="35" t="s">
        <v>2381</v>
      </c>
      <c r="D485" s="31" t="s">
        <v>774</v>
      </c>
      <c r="E485" s="147"/>
      <c r="F485" s="89" t="s">
        <v>2382</v>
      </c>
      <c r="G485" s="15" t="s">
        <v>2383</v>
      </c>
      <c r="H485" s="435">
        <v>134.4</v>
      </c>
      <c r="I485" s="163">
        <v>134.4</v>
      </c>
      <c r="J485" s="96" t="s">
        <v>1749</v>
      </c>
      <c r="K485" s="107" t="s">
        <v>750</v>
      </c>
      <c r="L485" s="108" t="s">
        <v>751</v>
      </c>
      <c r="M485" s="109" t="s">
        <v>1122</v>
      </c>
    </row>
    <row r="486" spans="1:14" s="2" customFormat="1" ht="45" customHeight="1">
      <c r="A486" s="67" t="s">
        <v>503</v>
      </c>
      <c r="B486" s="315" t="s">
        <v>943</v>
      </c>
      <c r="C486" s="35" t="s">
        <v>2384</v>
      </c>
      <c r="D486" s="31" t="s">
        <v>945</v>
      </c>
      <c r="E486" s="135" t="s">
        <v>776</v>
      </c>
      <c r="F486" s="170" t="s">
        <v>2385</v>
      </c>
      <c r="G486" s="15" t="s">
        <v>2386</v>
      </c>
      <c r="H486" s="435">
        <v>3252.03</v>
      </c>
      <c r="I486" s="163">
        <v>4000</v>
      </c>
      <c r="J486" s="100" t="s">
        <v>749</v>
      </c>
      <c r="K486" s="107" t="s">
        <v>750</v>
      </c>
      <c r="L486" s="108" t="s">
        <v>751</v>
      </c>
      <c r="M486" s="109" t="s">
        <v>793</v>
      </c>
      <c r="N486" s="1"/>
    </row>
    <row r="487" spans="1:14" s="2" customFormat="1" ht="45" customHeight="1">
      <c r="A487" s="67" t="s">
        <v>504</v>
      </c>
      <c r="B487" s="52" t="s">
        <v>2282</v>
      </c>
      <c r="C487" s="52" t="s">
        <v>858</v>
      </c>
      <c r="D487" s="54" t="s">
        <v>769</v>
      </c>
      <c r="E487" s="147"/>
      <c r="F487" s="273" t="s">
        <v>2387</v>
      </c>
      <c r="G487" s="61" t="s">
        <v>2388</v>
      </c>
      <c r="H487" s="322">
        <v>40.69</v>
      </c>
      <c r="I487" s="371">
        <v>42.72</v>
      </c>
      <c r="J487" s="100" t="s">
        <v>861</v>
      </c>
      <c r="K487" s="317" t="s">
        <v>750</v>
      </c>
      <c r="L487" s="318" t="s">
        <v>751</v>
      </c>
      <c r="M487" s="319" t="s">
        <v>752</v>
      </c>
      <c r="N487" s="1"/>
    </row>
    <row r="488" spans="1:14" s="2" customFormat="1" ht="45" customHeight="1">
      <c r="A488" s="67" t="s">
        <v>505</v>
      </c>
      <c r="B488" s="43" t="s">
        <v>2389</v>
      </c>
      <c r="C488" s="35" t="s">
        <v>2390</v>
      </c>
      <c r="D488" s="31" t="s">
        <v>769</v>
      </c>
      <c r="E488" s="135"/>
      <c r="F488" s="89" t="s">
        <v>2391</v>
      </c>
      <c r="G488" s="15" t="s">
        <v>2392</v>
      </c>
      <c r="H488" s="435">
        <v>315.52</v>
      </c>
      <c r="I488" s="163">
        <v>388.09</v>
      </c>
      <c r="J488" s="101" t="s">
        <v>749</v>
      </c>
      <c r="K488" s="107" t="s">
        <v>750</v>
      </c>
      <c r="L488" s="108" t="s">
        <v>751</v>
      </c>
      <c r="M488" s="109" t="s">
        <v>752</v>
      </c>
    </row>
    <row r="489" spans="1:14" s="2" customFormat="1" ht="45" customHeight="1">
      <c r="A489" s="67" t="s">
        <v>506</v>
      </c>
      <c r="B489" s="315" t="s">
        <v>753</v>
      </c>
      <c r="C489" s="35" t="s">
        <v>2393</v>
      </c>
      <c r="D489" s="31" t="s">
        <v>754</v>
      </c>
      <c r="E489" s="147" t="s">
        <v>755</v>
      </c>
      <c r="F489" s="89" t="s">
        <v>2394</v>
      </c>
      <c r="G489" s="15" t="s">
        <v>2395</v>
      </c>
      <c r="H489" s="435">
        <v>506.3</v>
      </c>
      <c r="I489" s="163">
        <v>622.75</v>
      </c>
      <c r="J489" s="96" t="s">
        <v>749</v>
      </c>
      <c r="K489" s="107" t="s">
        <v>750</v>
      </c>
      <c r="L489" s="108" t="s">
        <v>751</v>
      </c>
      <c r="M489" s="109" t="s">
        <v>793</v>
      </c>
    </row>
    <row r="490" spans="1:14" s="2" customFormat="1" ht="45" customHeight="1">
      <c r="A490" s="67" t="s">
        <v>507</v>
      </c>
      <c r="B490" s="43" t="s">
        <v>947</v>
      </c>
      <c r="C490" s="35" t="s">
        <v>2396</v>
      </c>
      <c r="D490" s="31" t="s">
        <v>1674</v>
      </c>
      <c r="E490" s="135" t="s">
        <v>940</v>
      </c>
      <c r="F490" s="89" t="s">
        <v>2397</v>
      </c>
      <c r="G490" s="15" t="s">
        <v>2398</v>
      </c>
      <c r="H490" s="435">
        <v>150.57</v>
      </c>
      <c r="I490" s="163">
        <v>185.2</v>
      </c>
      <c r="J490" s="96" t="s">
        <v>749</v>
      </c>
      <c r="K490" s="107" t="s">
        <v>750</v>
      </c>
      <c r="L490" s="108" t="s">
        <v>751</v>
      </c>
      <c r="M490" s="109" t="s">
        <v>793</v>
      </c>
      <c r="N490" s="1"/>
    </row>
    <row r="491" spans="1:14" s="2" customFormat="1" ht="45" customHeight="1">
      <c r="A491" s="67" t="s">
        <v>508</v>
      </c>
      <c r="B491" s="315" t="s">
        <v>2399</v>
      </c>
      <c r="C491" s="315" t="s">
        <v>2400</v>
      </c>
      <c r="D491" s="314" t="s">
        <v>2401</v>
      </c>
      <c r="E491" s="147" t="s">
        <v>2398</v>
      </c>
      <c r="F491" s="89" t="s">
        <v>2402</v>
      </c>
      <c r="G491" s="311" t="s">
        <v>2403</v>
      </c>
      <c r="H491" s="435">
        <v>1150</v>
      </c>
      <c r="I491" s="163">
        <v>1414.5</v>
      </c>
      <c r="J491" s="316" t="s">
        <v>763</v>
      </c>
      <c r="K491" s="317" t="s">
        <v>764</v>
      </c>
      <c r="L491" s="318" t="s">
        <v>1239</v>
      </c>
      <c r="M491" s="319" t="s">
        <v>1122</v>
      </c>
      <c r="N491" s="1"/>
    </row>
    <row r="492" spans="1:14" s="2" customFormat="1" ht="45" customHeight="1">
      <c r="A492" s="67" t="s">
        <v>509</v>
      </c>
      <c r="B492" s="315" t="s">
        <v>1286</v>
      </c>
      <c r="C492" s="315" t="s">
        <v>1441</v>
      </c>
      <c r="D492" s="314" t="s">
        <v>2404</v>
      </c>
      <c r="E492" s="135" t="s">
        <v>2407</v>
      </c>
      <c r="F492" s="89" t="s">
        <v>2405</v>
      </c>
      <c r="G492" s="311" t="s">
        <v>2403</v>
      </c>
      <c r="H492" s="435">
        <v>68.2</v>
      </c>
      <c r="I492" s="163">
        <v>73.650000000000006</v>
      </c>
      <c r="J492" s="316" t="s">
        <v>763</v>
      </c>
      <c r="K492" s="317" t="s">
        <v>764</v>
      </c>
      <c r="L492" s="318" t="s">
        <v>1239</v>
      </c>
      <c r="M492" s="319" t="s">
        <v>1122</v>
      </c>
    </row>
    <row r="493" spans="1:14" s="2" customFormat="1" ht="57.75" customHeight="1">
      <c r="A493" s="67" t="s">
        <v>510</v>
      </c>
      <c r="B493" s="53" t="s">
        <v>1074</v>
      </c>
      <c r="C493" s="53" t="s">
        <v>2406</v>
      </c>
      <c r="D493" s="64" t="s">
        <v>2408</v>
      </c>
      <c r="E493" s="148" t="s">
        <v>2407</v>
      </c>
      <c r="F493" s="339" t="s">
        <v>762</v>
      </c>
      <c r="G493" s="64" t="s">
        <v>2398</v>
      </c>
      <c r="H493" s="460">
        <v>1404.36</v>
      </c>
      <c r="I493" s="421">
        <v>1404.36</v>
      </c>
      <c r="J493" s="316" t="s">
        <v>763</v>
      </c>
      <c r="K493" s="317" t="s">
        <v>764</v>
      </c>
      <c r="L493" s="318" t="s">
        <v>1844</v>
      </c>
      <c r="M493" s="319" t="s">
        <v>1122</v>
      </c>
    </row>
    <row r="494" spans="1:14" s="2" customFormat="1" ht="55.5" customHeight="1">
      <c r="A494" s="67" t="s">
        <v>511</v>
      </c>
      <c r="B494" s="53" t="s">
        <v>2409</v>
      </c>
      <c r="C494" s="53" t="s">
        <v>2410</v>
      </c>
      <c r="D494" s="64" t="s">
        <v>769</v>
      </c>
      <c r="E494" s="88"/>
      <c r="F494" s="196" t="s">
        <v>2411</v>
      </c>
      <c r="G494" s="75" t="s">
        <v>2412</v>
      </c>
      <c r="H494" s="460">
        <v>120</v>
      </c>
      <c r="I494" s="421">
        <v>147.6</v>
      </c>
      <c r="J494" s="96" t="s">
        <v>749</v>
      </c>
      <c r="K494" s="107" t="s">
        <v>750</v>
      </c>
      <c r="L494" s="108" t="s">
        <v>751</v>
      </c>
      <c r="M494" s="109" t="s">
        <v>793</v>
      </c>
      <c r="N494" s="1"/>
    </row>
    <row r="495" spans="1:14" s="2" customFormat="1" ht="45" customHeight="1">
      <c r="A495" s="67" t="s">
        <v>512</v>
      </c>
      <c r="B495" s="191" t="s">
        <v>893</v>
      </c>
      <c r="C495" s="191" t="s">
        <v>894</v>
      </c>
      <c r="D495" s="54" t="s">
        <v>774</v>
      </c>
      <c r="E495" s="247"/>
      <c r="F495" s="171" t="s">
        <v>2413</v>
      </c>
      <c r="G495" s="191" t="s">
        <v>2392</v>
      </c>
      <c r="H495" s="249" t="s">
        <v>2414</v>
      </c>
      <c r="I495" s="249">
        <v>1095.5999999999999</v>
      </c>
      <c r="J495" s="96" t="s">
        <v>749</v>
      </c>
      <c r="K495" s="107" t="s">
        <v>750</v>
      </c>
      <c r="L495" s="108" t="s">
        <v>751</v>
      </c>
      <c r="M495" s="109" t="s">
        <v>752</v>
      </c>
      <c r="N495" s="1"/>
    </row>
    <row r="496" spans="1:14" s="2" customFormat="1" ht="45" customHeight="1">
      <c r="A496" s="67" t="s">
        <v>513</v>
      </c>
      <c r="B496" s="43" t="s">
        <v>1031</v>
      </c>
      <c r="C496" s="191" t="s">
        <v>2415</v>
      </c>
      <c r="D496" s="54" t="s">
        <v>1033</v>
      </c>
      <c r="E496" s="340">
        <v>39492</v>
      </c>
      <c r="F496" s="171" t="s">
        <v>2416</v>
      </c>
      <c r="G496" s="115">
        <v>44043</v>
      </c>
      <c r="H496" s="249">
        <v>240</v>
      </c>
      <c r="I496" s="249">
        <v>259.2</v>
      </c>
      <c r="J496" s="96" t="s">
        <v>810</v>
      </c>
      <c r="K496" s="107" t="s">
        <v>750</v>
      </c>
      <c r="L496" s="108" t="s">
        <v>829</v>
      </c>
      <c r="M496" s="109" t="s">
        <v>752</v>
      </c>
      <c r="N496" s="1"/>
    </row>
    <row r="497" spans="1:14" s="2" customFormat="1" ht="55.5" customHeight="1">
      <c r="A497" s="67" t="s">
        <v>514</v>
      </c>
      <c r="B497" s="191" t="s">
        <v>1046</v>
      </c>
      <c r="C497" s="191" t="s">
        <v>2417</v>
      </c>
      <c r="D497" s="54" t="s">
        <v>2418</v>
      </c>
      <c r="E497" s="340">
        <v>44007</v>
      </c>
      <c r="F497" s="171" t="s">
        <v>2419</v>
      </c>
      <c r="G497" s="115">
        <v>44046</v>
      </c>
      <c r="H497" s="249">
        <v>4796.75</v>
      </c>
      <c r="I497" s="249">
        <v>5900</v>
      </c>
      <c r="J497" s="96" t="s">
        <v>1049</v>
      </c>
      <c r="K497" s="107" t="s">
        <v>750</v>
      </c>
      <c r="L497" s="108" t="s">
        <v>2420</v>
      </c>
      <c r="M497" s="109" t="s">
        <v>1122</v>
      </c>
      <c r="N497" s="1"/>
    </row>
    <row r="498" spans="1:14" s="2" customFormat="1" ht="58.5" customHeight="1">
      <c r="A498" s="67" t="s">
        <v>515</v>
      </c>
      <c r="B498" s="191" t="s">
        <v>1046</v>
      </c>
      <c r="C498" s="191" t="s">
        <v>2421</v>
      </c>
      <c r="D498" s="54" t="s">
        <v>2422</v>
      </c>
      <c r="E498" s="340">
        <v>44007</v>
      </c>
      <c r="F498" s="171" t="s">
        <v>2423</v>
      </c>
      <c r="G498" s="115">
        <v>44046</v>
      </c>
      <c r="H498" s="249">
        <v>3252.03</v>
      </c>
      <c r="I498" s="249">
        <v>4000</v>
      </c>
      <c r="J498" s="96" t="s">
        <v>1049</v>
      </c>
      <c r="K498" s="107" t="s">
        <v>750</v>
      </c>
      <c r="L498" s="108" t="s">
        <v>829</v>
      </c>
      <c r="M498" s="109" t="s">
        <v>793</v>
      </c>
      <c r="N498" s="1"/>
    </row>
    <row r="499" spans="1:14" s="2" customFormat="1" ht="77.25" customHeight="1">
      <c r="A499" s="67" t="s">
        <v>516</v>
      </c>
      <c r="B499" s="191" t="s">
        <v>1046</v>
      </c>
      <c r="C499" s="191" t="s">
        <v>2424</v>
      </c>
      <c r="D499" s="54" t="s">
        <v>2425</v>
      </c>
      <c r="E499" s="340">
        <v>44033</v>
      </c>
      <c r="F499" s="171" t="s">
        <v>2426</v>
      </c>
      <c r="G499" s="115">
        <v>44046</v>
      </c>
      <c r="H499" s="249">
        <v>14040</v>
      </c>
      <c r="I499" s="249">
        <v>17269.2</v>
      </c>
      <c r="J499" s="96" t="s">
        <v>1049</v>
      </c>
      <c r="K499" s="107" t="s">
        <v>750</v>
      </c>
      <c r="L499" s="108" t="s">
        <v>829</v>
      </c>
      <c r="M499" s="109" t="s">
        <v>793</v>
      </c>
      <c r="N499" s="1"/>
    </row>
    <row r="500" spans="1:14" s="2" customFormat="1" ht="69" customHeight="1">
      <c r="A500" s="67" t="s">
        <v>517</v>
      </c>
      <c r="B500" s="315" t="s">
        <v>2061</v>
      </c>
      <c r="C500" s="315" t="s">
        <v>1179</v>
      </c>
      <c r="D500" s="314" t="s">
        <v>1180</v>
      </c>
      <c r="E500" s="135"/>
      <c r="F500" s="310" t="s">
        <v>2427</v>
      </c>
      <c r="G500" s="312" t="s">
        <v>2428</v>
      </c>
      <c r="H500" s="435">
        <v>250</v>
      </c>
      <c r="I500" s="163">
        <v>250</v>
      </c>
      <c r="J500" s="316" t="s">
        <v>964</v>
      </c>
      <c r="K500" s="317" t="s">
        <v>750</v>
      </c>
      <c r="L500" s="185" t="s">
        <v>829</v>
      </c>
      <c r="M500" s="319" t="s">
        <v>752</v>
      </c>
      <c r="N500" s="1"/>
    </row>
    <row r="501" spans="1:14" s="2" customFormat="1" ht="60.75" customHeight="1">
      <c r="A501" s="67" t="s">
        <v>518</v>
      </c>
      <c r="B501" s="315" t="s">
        <v>1448</v>
      </c>
      <c r="C501" s="315" t="s">
        <v>1449</v>
      </c>
      <c r="D501" s="314" t="s">
        <v>1450</v>
      </c>
      <c r="E501" s="73" t="s">
        <v>985</v>
      </c>
      <c r="F501" s="170" t="s">
        <v>2429</v>
      </c>
      <c r="G501" s="311" t="s">
        <v>2131</v>
      </c>
      <c r="H501" s="435">
        <v>442.28</v>
      </c>
      <c r="I501" s="163">
        <v>544</v>
      </c>
      <c r="J501" s="316" t="s">
        <v>1104</v>
      </c>
      <c r="K501" s="317" t="s">
        <v>750</v>
      </c>
      <c r="L501" s="318" t="s">
        <v>751</v>
      </c>
      <c r="M501" s="319" t="s">
        <v>793</v>
      </c>
      <c r="N501" s="1"/>
    </row>
    <row r="502" spans="1:14" s="2" customFormat="1" ht="58.5" customHeight="1">
      <c r="A502" s="67" t="s">
        <v>519</v>
      </c>
      <c r="B502" s="315" t="s">
        <v>2430</v>
      </c>
      <c r="C502" s="315" t="s">
        <v>2431</v>
      </c>
      <c r="D502" s="14" t="s">
        <v>1100</v>
      </c>
      <c r="E502" s="147" t="s">
        <v>1101</v>
      </c>
      <c r="F502" s="170" t="s">
        <v>2432</v>
      </c>
      <c r="G502" s="311" t="s">
        <v>2433</v>
      </c>
      <c r="H502" s="435">
        <v>1020</v>
      </c>
      <c r="I502" s="163">
        <v>1020</v>
      </c>
      <c r="J502" s="316" t="s">
        <v>1104</v>
      </c>
      <c r="K502" s="317" t="s">
        <v>750</v>
      </c>
      <c r="L502" s="318" t="s">
        <v>751</v>
      </c>
      <c r="M502" s="319" t="s">
        <v>793</v>
      </c>
      <c r="N502" s="1"/>
    </row>
    <row r="503" spans="1:14" s="2" customFormat="1" ht="50.25" customHeight="1">
      <c r="A503" s="67" t="s">
        <v>520</v>
      </c>
      <c r="B503" s="315" t="s">
        <v>2434</v>
      </c>
      <c r="C503" s="315" t="s">
        <v>2435</v>
      </c>
      <c r="D503" s="14" t="s">
        <v>1100</v>
      </c>
      <c r="E503" s="147" t="s">
        <v>1101</v>
      </c>
      <c r="F503" s="89" t="s">
        <v>2438</v>
      </c>
      <c r="G503" s="311" t="s">
        <v>2254</v>
      </c>
      <c r="H503" s="435">
        <v>366.67</v>
      </c>
      <c r="I503" s="163">
        <v>451</v>
      </c>
      <c r="J503" s="316" t="s">
        <v>1104</v>
      </c>
      <c r="K503" s="317" t="s">
        <v>750</v>
      </c>
      <c r="L503" s="318" t="s">
        <v>751</v>
      </c>
      <c r="M503" s="319" t="s">
        <v>793</v>
      </c>
      <c r="N503" s="1"/>
    </row>
    <row r="504" spans="1:14" s="2" customFormat="1" ht="54" customHeight="1">
      <c r="A504" s="67" t="s">
        <v>521</v>
      </c>
      <c r="B504" s="315" t="s">
        <v>2436</v>
      </c>
      <c r="C504" s="315" t="s">
        <v>2437</v>
      </c>
      <c r="D504" s="14" t="s">
        <v>1100</v>
      </c>
      <c r="E504" s="147" t="s">
        <v>1101</v>
      </c>
      <c r="F504" s="89" t="s">
        <v>2439</v>
      </c>
      <c r="G504" s="311" t="s">
        <v>2433</v>
      </c>
      <c r="H504" s="435">
        <v>113.01</v>
      </c>
      <c r="I504" s="163">
        <v>139</v>
      </c>
      <c r="J504" s="316" t="s">
        <v>1104</v>
      </c>
      <c r="K504" s="317" t="s">
        <v>750</v>
      </c>
      <c r="L504" s="318" t="s">
        <v>751</v>
      </c>
      <c r="M504" s="319" t="s">
        <v>793</v>
      </c>
      <c r="N504" s="1"/>
    </row>
    <row r="505" spans="1:14" s="2" customFormat="1" ht="45" customHeight="1">
      <c r="A505" s="67" t="s">
        <v>522</v>
      </c>
      <c r="B505" s="315" t="s">
        <v>1087</v>
      </c>
      <c r="C505" s="35" t="s">
        <v>2440</v>
      </c>
      <c r="D505" s="31" t="s">
        <v>1089</v>
      </c>
      <c r="E505" s="147" t="s">
        <v>1090</v>
      </c>
      <c r="F505" s="89" t="s">
        <v>2441</v>
      </c>
      <c r="G505" s="15" t="s">
        <v>2442</v>
      </c>
      <c r="H505" s="435">
        <v>4660.5</v>
      </c>
      <c r="I505" s="163">
        <v>4660.5</v>
      </c>
      <c r="J505" s="96" t="s">
        <v>749</v>
      </c>
      <c r="K505" s="107" t="s">
        <v>750</v>
      </c>
      <c r="L505" s="108" t="s">
        <v>2443</v>
      </c>
      <c r="M505" s="109" t="s">
        <v>793</v>
      </c>
      <c r="N505" s="1"/>
    </row>
    <row r="506" spans="1:14" s="2" customFormat="1" ht="45" customHeight="1">
      <c r="A506" s="67" t="s">
        <v>523</v>
      </c>
      <c r="B506" s="315" t="s">
        <v>794</v>
      </c>
      <c r="C506" s="32" t="s">
        <v>2444</v>
      </c>
      <c r="D506" s="31" t="s">
        <v>2445</v>
      </c>
      <c r="E506" s="154" t="s">
        <v>2446</v>
      </c>
      <c r="F506" s="89" t="s">
        <v>1614</v>
      </c>
      <c r="G506" s="15" t="s">
        <v>2447</v>
      </c>
      <c r="H506" s="435">
        <v>28494.19</v>
      </c>
      <c r="I506" s="163">
        <v>30773.78</v>
      </c>
      <c r="J506" s="96" t="s">
        <v>749</v>
      </c>
      <c r="K506" s="107" t="s">
        <v>750</v>
      </c>
      <c r="L506" s="185" t="s">
        <v>751</v>
      </c>
      <c r="M506" s="109" t="s">
        <v>793</v>
      </c>
    </row>
    <row r="507" spans="1:14" s="2" customFormat="1" ht="45" customHeight="1">
      <c r="A507" s="67" t="s">
        <v>524</v>
      </c>
      <c r="B507" s="315" t="s">
        <v>1621</v>
      </c>
      <c r="C507" s="35" t="s">
        <v>2448</v>
      </c>
      <c r="D507" s="31" t="s">
        <v>804</v>
      </c>
      <c r="E507" s="147"/>
      <c r="F507" s="89" t="s">
        <v>2449</v>
      </c>
      <c r="G507" s="15" t="s">
        <v>2450</v>
      </c>
      <c r="H507" s="435">
        <v>541.70000000000005</v>
      </c>
      <c r="I507" s="163">
        <v>666.29</v>
      </c>
      <c r="J507" s="96" t="s">
        <v>749</v>
      </c>
      <c r="K507" s="107" t="s">
        <v>750</v>
      </c>
      <c r="L507" s="108" t="s">
        <v>751</v>
      </c>
      <c r="M507" s="109" t="s">
        <v>752</v>
      </c>
    </row>
    <row r="508" spans="1:14" s="2" customFormat="1" ht="45" customHeight="1">
      <c r="A508" s="67" t="s">
        <v>525</v>
      </c>
      <c r="B508" s="315" t="s">
        <v>1470</v>
      </c>
      <c r="C508" s="35" t="s">
        <v>1541</v>
      </c>
      <c r="D508" s="31" t="s">
        <v>774</v>
      </c>
      <c r="E508" s="135"/>
      <c r="F508" s="89" t="s">
        <v>2451</v>
      </c>
      <c r="G508" s="15" t="s">
        <v>2452</v>
      </c>
      <c r="H508" s="435">
        <v>1471.57</v>
      </c>
      <c r="I508" s="163">
        <v>1596</v>
      </c>
      <c r="J508" s="96" t="s">
        <v>749</v>
      </c>
      <c r="K508" s="107" t="s">
        <v>750</v>
      </c>
      <c r="L508" s="108" t="s">
        <v>751</v>
      </c>
      <c r="M508" s="109" t="s">
        <v>752</v>
      </c>
      <c r="N508" s="1"/>
    </row>
    <row r="509" spans="1:14" s="2" customFormat="1" ht="45" customHeight="1">
      <c r="A509" s="67" t="s">
        <v>526</v>
      </c>
      <c r="B509" s="315" t="s">
        <v>1093</v>
      </c>
      <c r="C509" s="35" t="s">
        <v>2454</v>
      </c>
      <c r="D509" s="31" t="s">
        <v>769</v>
      </c>
      <c r="E509" s="147"/>
      <c r="F509" s="89" t="s">
        <v>2455</v>
      </c>
      <c r="G509" s="15" t="s">
        <v>2450</v>
      </c>
      <c r="H509" s="435">
        <v>300</v>
      </c>
      <c r="I509" s="163">
        <v>369</v>
      </c>
      <c r="J509" s="96" t="s">
        <v>749</v>
      </c>
      <c r="K509" s="107" t="s">
        <v>750</v>
      </c>
      <c r="L509" s="108" t="s">
        <v>751</v>
      </c>
      <c r="M509" s="109" t="s">
        <v>793</v>
      </c>
      <c r="N509" s="1"/>
    </row>
    <row r="510" spans="1:14" s="2" customFormat="1" ht="51.75" customHeight="1">
      <c r="A510" s="67" t="s">
        <v>527</v>
      </c>
      <c r="B510" s="43" t="s">
        <v>2456</v>
      </c>
      <c r="C510" s="35" t="s">
        <v>2410</v>
      </c>
      <c r="D510" s="31" t="s">
        <v>769</v>
      </c>
      <c r="E510" s="135"/>
      <c r="F510" s="89" t="s">
        <v>2457</v>
      </c>
      <c r="G510" s="15" t="s">
        <v>2392</v>
      </c>
      <c r="H510" s="435">
        <v>76</v>
      </c>
      <c r="I510" s="163">
        <v>93.48</v>
      </c>
      <c r="J510" s="96" t="s">
        <v>749</v>
      </c>
      <c r="K510" s="107" t="s">
        <v>750</v>
      </c>
      <c r="L510" s="108" t="s">
        <v>751</v>
      </c>
      <c r="M510" s="109" t="s">
        <v>793</v>
      </c>
    </row>
    <row r="511" spans="1:14" s="2" customFormat="1" ht="45" customHeight="1">
      <c r="A511" s="67" t="s">
        <v>528</v>
      </c>
      <c r="B511" s="43" t="s">
        <v>947</v>
      </c>
      <c r="C511" s="35" t="s">
        <v>2458</v>
      </c>
      <c r="D511" s="31" t="s">
        <v>1298</v>
      </c>
      <c r="E511" s="147" t="s">
        <v>940</v>
      </c>
      <c r="F511" s="89" t="s">
        <v>2459</v>
      </c>
      <c r="G511" s="15" t="s">
        <v>2442</v>
      </c>
      <c r="H511" s="435">
        <v>203.49</v>
      </c>
      <c r="I511" s="163">
        <v>250.29</v>
      </c>
      <c r="J511" s="96" t="s">
        <v>749</v>
      </c>
      <c r="K511" s="107" t="s">
        <v>750</v>
      </c>
      <c r="L511" s="108" t="s">
        <v>751</v>
      </c>
      <c r="M511" s="109" t="s">
        <v>752</v>
      </c>
    </row>
    <row r="512" spans="1:14" s="2" customFormat="1" ht="45" customHeight="1">
      <c r="A512" s="67" t="s">
        <v>529</v>
      </c>
      <c r="B512" s="315" t="s">
        <v>781</v>
      </c>
      <c r="C512" s="35" t="s">
        <v>2460</v>
      </c>
      <c r="D512" s="31" t="s">
        <v>783</v>
      </c>
      <c r="E512" s="147"/>
      <c r="F512" s="89" t="s">
        <v>2461</v>
      </c>
      <c r="G512" s="15" t="s">
        <v>2462</v>
      </c>
      <c r="H512" s="435">
        <v>2074.4699999999998</v>
      </c>
      <c r="I512" s="163">
        <v>2551.61</v>
      </c>
      <c r="J512" s="96" t="s">
        <v>749</v>
      </c>
      <c r="K512" s="107" t="s">
        <v>750</v>
      </c>
      <c r="L512" s="108" t="s">
        <v>751</v>
      </c>
      <c r="M512" s="109" t="s">
        <v>752</v>
      </c>
      <c r="N512" s="1"/>
    </row>
    <row r="513" spans="1:14" s="2" customFormat="1" ht="51.75" customHeight="1">
      <c r="A513" s="67" t="s">
        <v>530</v>
      </c>
      <c r="B513" s="315" t="s">
        <v>781</v>
      </c>
      <c r="C513" s="35" t="s">
        <v>2464</v>
      </c>
      <c r="D513" s="31" t="s">
        <v>783</v>
      </c>
      <c r="E513" s="147"/>
      <c r="F513" s="89" t="s">
        <v>2463</v>
      </c>
      <c r="G513" s="15" t="s">
        <v>2462</v>
      </c>
      <c r="H513" s="435">
        <v>1442.67</v>
      </c>
      <c r="I513" s="163">
        <v>1774.48</v>
      </c>
      <c r="J513" s="96" t="s">
        <v>749</v>
      </c>
      <c r="K513" s="107" t="s">
        <v>750</v>
      </c>
      <c r="L513" s="108" t="s">
        <v>751</v>
      </c>
      <c r="M513" s="109" t="s">
        <v>752</v>
      </c>
      <c r="N513" s="1"/>
    </row>
    <row r="514" spans="1:14" s="2" customFormat="1" ht="52.5" customHeight="1">
      <c r="A514" s="67" t="s">
        <v>531</v>
      </c>
      <c r="B514" s="315" t="s">
        <v>885</v>
      </c>
      <c r="C514" s="35" t="s">
        <v>2465</v>
      </c>
      <c r="D514" s="31" t="s">
        <v>887</v>
      </c>
      <c r="E514" s="135" t="s">
        <v>888</v>
      </c>
      <c r="F514" s="89" t="s">
        <v>2466</v>
      </c>
      <c r="G514" s="15" t="s">
        <v>2467</v>
      </c>
      <c r="H514" s="435">
        <v>6823.4</v>
      </c>
      <c r="I514" s="163">
        <v>6823.4</v>
      </c>
      <c r="J514" s="96" t="s">
        <v>749</v>
      </c>
      <c r="K514" s="107" t="s">
        <v>750</v>
      </c>
      <c r="L514" s="108" t="s">
        <v>751</v>
      </c>
      <c r="M514" s="109" t="s">
        <v>752</v>
      </c>
    </row>
    <row r="515" spans="1:14" s="2" customFormat="1" ht="45" customHeight="1">
      <c r="A515" s="67" t="s">
        <v>532</v>
      </c>
      <c r="B515" s="315" t="s">
        <v>1900</v>
      </c>
      <c r="C515" s="35" t="s">
        <v>2468</v>
      </c>
      <c r="D515" s="31" t="s">
        <v>1544</v>
      </c>
      <c r="E515" s="147" t="s">
        <v>1039</v>
      </c>
      <c r="F515" s="89" t="s">
        <v>2469</v>
      </c>
      <c r="G515" s="15" t="s">
        <v>2470</v>
      </c>
      <c r="H515" s="435">
        <v>3150</v>
      </c>
      <c r="I515" s="163">
        <v>3150</v>
      </c>
      <c r="J515" s="96" t="s">
        <v>901</v>
      </c>
      <c r="K515" s="107" t="s">
        <v>750</v>
      </c>
      <c r="L515" s="108" t="s">
        <v>751</v>
      </c>
      <c r="M515" s="109" t="s">
        <v>793</v>
      </c>
    </row>
    <row r="516" spans="1:14" s="2" customFormat="1" ht="45" customHeight="1">
      <c r="A516" s="67" t="s">
        <v>533</v>
      </c>
      <c r="B516" s="315" t="s">
        <v>2227</v>
      </c>
      <c r="C516" s="35" t="s">
        <v>2471</v>
      </c>
      <c r="D516" s="31" t="s">
        <v>2472</v>
      </c>
      <c r="E516" s="135" t="s">
        <v>2473</v>
      </c>
      <c r="F516" s="89" t="s">
        <v>2474</v>
      </c>
      <c r="G516" s="15" t="s">
        <v>2475</v>
      </c>
      <c r="H516" s="435">
        <v>564.80999999999995</v>
      </c>
      <c r="I516" s="163">
        <v>609.99</v>
      </c>
      <c r="J516" s="96" t="s">
        <v>901</v>
      </c>
      <c r="K516" s="107" t="s">
        <v>750</v>
      </c>
      <c r="L516" s="108" t="s">
        <v>839</v>
      </c>
      <c r="M516" s="109"/>
      <c r="N516" s="1"/>
    </row>
    <row r="517" spans="1:14" s="2" customFormat="1" ht="33.75" customHeight="1">
      <c r="A517" s="67" t="s">
        <v>534</v>
      </c>
      <c r="B517" s="315" t="s">
        <v>777</v>
      </c>
      <c r="C517" s="35" t="s">
        <v>778</v>
      </c>
      <c r="D517" s="31" t="s">
        <v>774</v>
      </c>
      <c r="E517" s="147"/>
      <c r="F517" s="89" t="s">
        <v>2476</v>
      </c>
      <c r="G517" s="15" t="s">
        <v>2477</v>
      </c>
      <c r="H517" s="435">
        <v>380.09</v>
      </c>
      <c r="I517" s="163">
        <v>467.51</v>
      </c>
      <c r="J517" s="96" t="s">
        <v>749</v>
      </c>
      <c r="K517" s="107" t="s">
        <v>750</v>
      </c>
      <c r="L517" s="108" t="s">
        <v>751</v>
      </c>
      <c r="M517" s="109" t="s">
        <v>752</v>
      </c>
      <c r="N517" s="1"/>
    </row>
    <row r="518" spans="1:14" s="2" customFormat="1" ht="45" customHeight="1">
      <c r="A518" s="67" t="s">
        <v>535</v>
      </c>
      <c r="B518" s="315" t="s">
        <v>879</v>
      </c>
      <c r="C518" s="35" t="s">
        <v>2478</v>
      </c>
      <c r="D518" s="31" t="s">
        <v>881</v>
      </c>
      <c r="E518" s="135" t="s">
        <v>882</v>
      </c>
      <c r="F518" s="89" t="s">
        <v>2479</v>
      </c>
      <c r="G518" s="15" t="s">
        <v>2452</v>
      </c>
      <c r="H518" s="435">
        <v>224</v>
      </c>
      <c r="I518" s="163">
        <v>275.52</v>
      </c>
      <c r="J518" s="96" t="s">
        <v>749</v>
      </c>
      <c r="K518" s="107" t="s">
        <v>750</v>
      </c>
      <c r="L518" s="108" t="s">
        <v>751</v>
      </c>
      <c r="M518" s="109" t="s">
        <v>752</v>
      </c>
    </row>
    <row r="519" spans="1:14" s="2" customFormat="1" ht="47.25" customHeight="1">
      <c r="A519" s="67" t="s">
        <v>536</v>
      </c>
      <c r="B519" s="315" t="s">
        <v>1485</v>
      </c>
      <c r="C519" s="53" t="s">
        <v>2480</v>
      </c>
      <c r="D519" s="64" t="s">
        <v>1693</v>
      </c>
      <c r="E519" s="147" t="s">
        <v>1537</v>
      </c>
      <c r="F519" s="216" t="s">
        <v>2481</v>
      </c>
      <c r="G519" s="133" t="s">
        <v>2482</v>
      </c>
      <c r="H519" s="322">
        <v>2260</v>
      </c>
      <c r="I519" s="371">
        <v>2779.8</v>
      </c>
      <c r="J519" s="93" t="s">
        <v>749</v>
      </c>
      <c r="K519" s="127" t="s">
        <v>750</v>
      </c>
      <c r="L519" s="108" t="s">
        <v>751</v>
      </c>
      <c r="M519" s="109" t="s">
        <v>793</v>
      </c>
    </row>
    <row r="520" spans="1:14" s="2" customFormat="1" ht="54" customHeight="1">
      <c r="A520" s="67" t="s">
        <v>537</v>
      </c>
      <c r="B520" s="315" t="s">
        <v>794</v>
      </c>
      <c r="C520" s="35" t="s">
        <v>2483</v>
      </c>
      <c r="D520" s="31" t="s">
        <v>891</v>
      </c>
      <c r="E520" s="135"/>
      <c r="F520" s="89" t="s">
        <v>2485</v>
      </c>
      <c r="G520" s="15" t="s">
        <v>2486</v>
      </c>
      <c r="H520" s="435">
        <v>245.05</v>
      </c>
      <c r="I520" s="163">
        <v>264.64999999999998</v>
      </c>
      <c r="J520" s="96" t="s">
        <v>749</v>
      </c>
      <c r="K520" s="107" t="s">
        <v>750</v>
      </c>
      <c r="L520" s="108" t="s">
        <v>751</v>
      </c>
      <c r="M520" s="109" t="s">
        <v>752</v>
      </c>
      <c r="N520" s="1"/>
    </row>
    <row r="521" spans="1:14" s="2" customFormat="1" ht="45.75" customHeight="1">
      <c r="A521" s="67" t="s">
        <v>538</v>
      </c>
      <c r="B521" s="315" t="s">
        <v>794</v>
      </c>
      <c r="C521" s="35" t="s">
        <v>2484</v>
      </c>
      <c r="D521" s="31" t="s">
        <v>891</v>
      </c>
      <c r="E521" s="147"/>
      <c r="F521" s="89" t="s">
        <v>2487</v>
      </c>
      <c r="G521" s="15" t="s">
        <v>2488</v>
      </c>
      <c r="H521" s="435">
        <v>46.95</v>
      </c>
      <c r="I521" s="163">
        <v>50.71</v>
      </c>
      <c r="J521" s="96" t="s">
        <v>749</v>
      </c>
      <c r="K521" s="107" t="s">
        <v>750</v>
      </c>
      <c r="L521" s="108" t="s">
        <v>751</v>
      </c>
      <c r="M521" s="109" t="s">
        <v>793</v>
      </c>
      <c r="N521" s="1"/>
    </row>
    <row r="522" spans="1:14" s="2" customFormat="1" ht="50.25" customHeight="1">
      <c r="A522" s="67" t="s">
        <v>539</v>
      </c>
      <c r="B522" s="52" t="s">
        <v>866</v>
      </c>
      <c r="C522" s="52" t="s">
        <v>2489</v>
      </c>
      <c r="D522" s="54" t="s">
        <v>2490</v>
      </c>
      <c r="E522" s="61" t="s">
        <v>2473</v>
      </c>
      <c r="F522" s="330" t="s">
        <v>2491</v>
      </c>
      <c r="G522" s="61" t="s">
        <v>2492</v>
      </c>
      <c r="H522" s="322">
        <v>206.51</v>
      </c>
      <c r="I522" s="371">
        <v>254.01</v>
      </c>
      <c r="J522" s="96" t="s">
        <v>2496</v>
      </c>
      <c r="K522" s="107" t="s">
        <v>750</v>
      </c>
      <c r="L522" s="108" t="s">
        <v>751</v>
      </c>
      <c r="M522" s="109" t="s">
        <v>793</v>
      </c>
    </row>
    <row r="523" spans="1:14" s="2" customFormat="1" ht="45.75" customHeight="1">
      <c r="A523" s="67" t="s">
        <v>540</v>
      </c>
      <c r="B523" s="315" t="s">
        <v>943</v>
      </c>
      <c r="C523" s="35" t="s">
        <v>2493</v>
      </c>
      <c r="D523" s="31" t="s">
        <v>945</v>
      </c>
      <c r="E523" s="147" t="s">
        <v>776</v>
      </c>
      <c r="F523" s="89" t="s">
        <v>2494</v>
      </c>
      <c r="G523" s="15" t="s">
        <v>2495</v>
      </c>
      <c r="H523" s="435">
        <v>3252.03</v>
      </c>
      <c r="I523" s="163">
        <v>4000</v>
      </c>
      <c r="J523" s="96" t="s">
        <v>749</v>
      </c>
      <c r="K523" s="107" t="s">
        <v>750</v>
      </c>
      <c r="L523" s="108" t="s">
        <v>751</v>
      </c>
      <c r="M523" s="109" t="s">
        <v>752</v>
      </c>
    </row>
    <row r="524" spans="1:14" s="2" customFormat="1" ht="50.25" customHeight="1">
      <c r="A524" s="67" t="s">
        <v>541</v>
      </c>
      <c r="B524" s="35" t="s">
        <v>1381</v>
      </c>
      <c r="C524" s="35" t="s">
        <v>2497</v>
      </c>
      <c r="D524" s="31" t="s">
        <v>2498</v>
      </c>
      <c r="E524" s="147" t="s">
        <v>2197</v>
      </c>
      <c r="F524" s="171" t="s">
        <v>2499</v>
      </c>
      <c r="G524" s="91" t="s">
        <v>2403</v>
      </c>
      <c r="H524" s="465">
        <v>4800</v>
      </c>
      <c r="I524" s="371">
        <v>5184</v>
      </c>
      <c r="J524" s="93" t="s">
        <v>1049</v>
      </c>
      <c r="K524" s="127" t="s">
        <v>750</v>
      </c>
      <c r="L524" s="108" t="s">
        <v>751</v>
      </c>
      <c r="M524" s="109"/>
      <c r="N524" s="1"/>
    </row>
    <row r="525" spans="1:14" s="2" customFormat="1" ht="45" customHeight="1">
      <c r="A525" s="67" t="s">
        <v>542</v>
      </c>
      <c r="B525" s="35" t="s">
        <v>2500</v>
      </c>
      <c r="C525" s="35" t="s">
        <v>2501</v>
      </c>
      <c r="D525" s="31" t="s">
        <v>769</v>
      </c>
      <c r="E525" s="147"/>
      <c r="F525" s="89" t="s">
        <v>2502</v>
      </c>
      <c r="G525" s="15" t="s">
        <v>2503</v>
      </c>
      <c r="H525" s="435">
        <v>700</v>
      </c>
      <c r="I525" s="163">
        <v>700</v>
      </c>
      <c r="J525" s="96" t="s">
        <v>749</v>
      </c>
      <c r="K525" s="107" t="s">
        <v>750</v>
      </c>
      <c r="L525" s="108" t="s">
        <v>751</v>
      </c>
      <c r="M525" s="109" t="s">
        <v>793</v>
      </c>
      <c r="N525" s="1"/>
    </row>
    <row r="526" spans="1:14" s="2" customFormat="1" ht="45" customHeight="1">
      <c r="A526" s="67" t="s">
        <v>543</v>
      </c>
      <c r="B526" s="35" t="s">
        <v>2504</v>
      </c>
      <c r="C526" s="35" t="s">
        <v>2505</v>
      </c>
      <c r="D526" s="31" t="s">
        <v>2506</v>
      </c>
      <c r="E526" s="135" t="s">
        <v>2507</v>
      </c>
      <c r="F526" s="89" t="s">
        <v>2508</v>
      </c>
      <c r="G526" s="15" t="s">
        <v>2509</v>
      </c>
      <c r="H526" s="435">
        <v>5500</v>
      </c>
      <c r="I526" s="163">
        <v>6765</v>
      </c>
      <c r="J526" s="96" t="s">
        <v>1049</v>
      </c>
      <c r="K526" s="107" t="s">
        <v>750</v>
      </c>
      <c r="L526" s="108" t="s">
        <v>829</v>
      </c>
      <c r="M526" s="109"/>
    </row>
    <row r="527" spans="1:14" s="2" customFormat="1" ht="45" customHeight="1">
      <c r="A527" s="67" t="s">
        <v>544</v>
      </c>
      <c r="B527" s="315" t="s">
        <v>2510</v>
      </c>
      <c r="C527" s="315" t="s">
        <v>2511</v>
      </c>
      <c r="D527" s="14" t="s">
        <v>1100</v>
      </c>
      <c r="E527" s="147" t="s">
        <v>1101</v>
      </c>
      <c r="F527" s="89" t="s">
        <v>2512</v>
      </c>
      <c r="G527" s="311" t="s">
        <v>2513</v>
      </c>
      <c r="H527" s="435">
        <v>700</v>
      </c>
      <c r="I527" s="163">
        <v>700</v>
      </c>
      <c r="J527" s="316" t="s">
        <v>1104</v>
      </c>
      <c r="K527" s="317" t="s">
        <v>750</v>
      </c>
      <c r="L527" s="318" t="s">
        <v>751</v>
      </c>
      <c r="M527" s="319" t="s">
        <v>793</v>
      </c>
    </row>
    <row r="528" spans="1:14" s="2" customFormat="1" ht="52.5" customHeight="1">
      <c r="A528" s="67" t="s">
        <v>545</v>
      </c>
      <c r="B528" s="35" t="s">
        <v>2096</v>
      </c>
      <c r="C528" s="35" t="s">
        <v>2517</v>
      </c>
      <c r="D528" s="31" t="s">
        <v>2514</v>
      </c>
      <c r="E528" s="135" t="s">
        <v>2515</v>
      </c>
      <c r="F528" s="89" t="s">
        <v>2516</v>
      </c>
      <c r="G528" s="15" t="s">
        <v>2486</v>
      </c>
      <c r="H528" s="435">
        <v>60971.54</v>
      </c>
      <c r="I528" s="163">
        <v>74995</v>
      </c>
      <c r="J528" s="96" t="s">
        <v>749</v>
      </c>
      <c r="K528" s="107" t="s">
        <v>750</v>
      </c>
      <c r="L528" s="108" t="s">
        <v>751</v>
      </c>
      <c r="M528" s="109" t="s">
        <v>793</v>
      </c>
      <c r="N528" s="1"/>
    </row>
    <row r="529" spans="1:14" s="2" customFormat="1" ht="45" customHeight="1">
      <c r="A529" s="67" t="s">
        <v>546</v>
      </c>
      <c r="B529" s="35" t="s">
        <v>1496</v>
      </c>
      <c r="C529" s="35" t="s">
        <v>2518</v>
      </c>
      <c r="D529" s="31" t="s">
        <v>774</v>
      </c>
      <c r="E529" s="147"/>
      <c r="F529" s="89" t="s">
        <v>2519</v>
      </c>
      <c r="G529" s="15" t="s">
        <v>2520</v>
      </c>
      <c r="H529" s="435">
        <v>6738.69</v>
      </c>
      <c r="I529" s="163">
        <v>7277.78</v>
      </c>
      <c r="J529" s="96" t="s">
        <v>749</v>
      </c>
      <c r="K529" s="107" t="s">
        <v>750</v>
      </c>
      <c r="L529" s="108" t="s">
        <v>751</v>
      </c>
      <c r="M529" s="109" t="s">
        <v>793</v>
      </c>
      <c r="N529" s="1"/>
    </row>
    <row r="530" spans="1:14" s="2" customFormat="1" ht="45" customHeight="1">
      <c r="A530" s="67" t="s">
        <v>547</v>
      </c>
      <c r="B530" s="43" t="s">
        <v>893</v>
      </c>
      <c r="C530" s="35" t="s">
        <v>894</v>
      </c>
      <c r="D530" s="31" t="s">
        <v>774</v>
      </c>
      <c r="E530" s="135"/>
      <c r="F530" s="89" t="s">
        <v>2521</v>
      </c>
      <c r="G530" s="15" t="s">
        <v>2520</v>
      </c>
      <c r="H530" s="435">
        <v>528.47</v>
      </c>
      <c r="I530" s="163">
        <v>650.02</v>
      </c>
      <c r="J530" s="96" t="s">
        <v>749</v>
      </c>
      <c r="K530" s="107" t="s">
        <v>750</v>
      </c>
      <c r="L530" s="108" t="s">
        <v>751</v>
      </c>
      <c r="M530" s="109" t="s">
        <v>752</v>
      </c>
    </row>
    <row r="531" spans="1:14" s="2" customFormat="1" ht="45" customHeight="1">
      <c r="A531" s="67" t="s">
        <v>548</v>
      </c>
      <c r="B531" s="315" t="s">
        <v>794</v>
      </c>
      <c r="C531" s="35" t="s">
        <v>996</v>
      </c>
      <c r="D531" s="34" t="s">
        <v>997</v>
      </c>
      <c r="E531" s="147"/>
      <c r="F531" s="89" t="s">
        <v>2522</v>
      </c>
      <c r="G531" s="15" t="s">
        <v>2473</v>
      </c>
      <c r="H531" s="435">
        <v>40.39</v>
      </c>
      <c r="I531" s="163">
        <v>43.62</v>
      </c>
      <c r="J531" s="96" t="s">
        <v>1000</v>
      </c>
      <c r="K531" s="107" t="s">
        <v>750</v>
      </c>
      <c r="L531" s="108" t="s">
        <v>1003</v>
      </c>
      <c r="M531" s="109" t="s">
        <v>752</v>
      </c>
    </row>
    <row r="532" spans="1:14" s="2" customFormat="1" ht="45" customHeight="1">
      <c r="A532" s="67" t="s">
        <v>549</v>
      </c>
      <c r="B532" s="315" t="s">
        <v>794</v>
      </c>
      <c r="C532" s="35" t="s">
        <v>996</v>
      </c>
      <c r="D532" s="31" t="s">
        <v>997</v>
      </c>
      <c r="E532" s="135"/>
      <c r="F532" s="89" t="s">
        <v>2523</v>
      </c>
      <c r="G532" s="15" t="s">
        <v>2388</v>
      </c>
      <c r="H532" s="435">
        <v>22.59</v>
      </c>
      <c r="I532" s="163">
        <v>24.4</v>
      </c>
      <c r="J532" s="96" t="s">
        <v>1000</v>
      </c>
      <c r="K532" s="107" t="s">
        <v>750</v>
      </c>
      <c r="L532" s="108" t="s">
        <v>1150</v>
      </c>
      <c r="M532" s="109" t="s">
        <v>752</v>
      </c>
      <c r="N532" s="1"/>
    </row>
    <row r="533" spans="1:14" s="2" customFormat="1" ht="45" customHeight="1">
      <c r="A533" s="67" t="s">
        <v>550</v>
      </c>
      <c r="B533" s="315" t="s">
        <v>794</v>
      </c>
      <c r="C533" s="35" t="s">
        <v>996</v>
      </c>
      <c r="D533" s="31" t="s">
        <v>997</v>
      </c>
      <c r="E533" s="147"/>
      <c r="F533" s="89" t="s">
        <v>2524</v>
      </c>
      <c r="G533" s="15" t="s">
        <v>2525</v>
      </c>
      <c r="H533" s="435">
        <v>19.64</v>
      </c>
      <c r="I533" s="163">
        <v>21.21</v>
      </c>
      <c r="J533" s="96" t="s">
        <v>1000</v>
      </c>
      <c r="K533" s="107" t="s">
        <v>750</v>
      </c>
      <c r="L533" s="108" t="s">
        <v>765</v>
      </c>
      <c r="M533" s="109" t="s">
        <v>752</v>
      </c>
      <c r="N533" s="1"/>
    </row>
    <row r="534" spans="1:14" s="2" customFormat="1" ht="45" customHeight="1">
      <c r="A534" s="67" t="s">
        <v>551</v>
      </c>
      <c r="B534" s="315" t="s">
        <v>1189</v>
      </c>
      <c r="C534" s="315" t="s">
        <v>1190</v>
      </c>
      <c r="D534" s="314" t="s">
        <v>960</v>
      </c>
      <c r="E534" s="135"/>
      <c r="F534" s="278" t="s">
        <v>2526</v>
      </c>
      <c r="G534" s="312" t="s">
        <v>2527</v>
      </c>
      <c r="H534" s="316">
        <v>12.44</v>
      </c>
      <c r="I534" s="440">
        <v>15.3</v>
      </c>
      <c r="J534" s="316" t="s">
        <v>964</v>
      </c>
      <c r="K534" s="317" t="s">
        <v>750</v>
      </c>
      <c r="L534" s="108" t="s">
        <v>1129</v>
      </c>
      <c r="M534" s="109" t="s">
        <v>752</v>
      </c>
    </row>
    <row r="535" spans="1:14" s="2" customFormat="1" ht="45" customHeight="1">
      <c r="A535" s="67" t="s">
        <v>552</v>
      </c>
      <c r="B535" s="35" t="s">
        <v>2528</v>
      </c>
      <c r="C535" s="35" t="s">
        <v>2529</v>
      </c>
      <c r="D535" s="31" t="s">
        <v>2530</v>
      </c>
      <c r="E535" s="147" t="s">
        <v>2507</v>
      </c>
      <c r="F535" s="89" t="s">
        <v>2531</v>
      </c>
      <c r="G535" s="15" t="s">
        <v>2532</v>
      </c>
      <c r="H535" s="435">
        <v>3500</v>
      </c>
      <c r="I535" s="163">
        <v>4305</v>
      </c>
      <c r="J535" s="96" t="s">
        <v>1049</v>
      </c>
      <c r="K535" s="107" t="s">
        <v>750</v>
      </c>
      <c r="L535" s="108" t="s">
        <v>1394</v>
      </c>
      <c r="M535" s="109"/>
    </row>
    <row r="536" spans="1:14" s="2" customFormat="1" ht="45" customHeight="1">
      <c r="A536" s="67" t="s">
        <v>553</v>
      </c>
      <c r="B536" s="35" t="s">
        <v>1046</v>
      </c>
      <c r="C536" s="35" t="s">
        <v>2533</v>
      </c>
      <c r="D536" s="31" t="s">
        <v>2534</v>
      </c>
      <c r="E536" s="147" t="s">
        <v>2507</v>
      </c>
      <c r="F536" s="89" t="s">
        <v>2535</v>
      </c>
      <c r="G536" s="15" t="s">
        <v>2525</v>
      </c>
      <c r="H536" s="435">
        <v>1400</v>
      </c>
      <c r="I536" s="163">
        <v>1722</v>
      </c>
      <c r="J536" s="96" t="s">
        <v>1049</v>
      </c>
      <c r="K536" s="107" t="s">
        <v>750</v>
      </c>
      <c r="L536" s="108" t="s">
        <v>1394</v>
      </c>
      <c r="M536" s="109"/>
      <c r="N536" s="1"/>
    </row>
    <row r="537" spans="1:14" s="2" customFormat="1" ht="45" customHeight="1">
      <c r="A537" s="67" t="s">
        <v>554</v>
      </c>
      <c r="B537" s="315" t="s">
        <v>2536</v>
      </c>
      <c r="C537" s="35" t="s">
        <v>2537</v>
      </c>
      <c r="D537" s="31" t="s">
        <v>774</v>
      </c>
      <c r="E537" s="147"/>
      <c r="F537" s="89" t="s">
        <v>2538</v>
      </c>
      <c r="G537" s="15" t="s">
        <v>2525</v>
      </c>
      <c r="H537" s="435">
        <v>110.56</v>
      </c>
      <c r="I537" s="163">
        <v>135.99</v>
      </c>
      <c r="J537" s="96" t="s">
        <v>810</v>
      </c>
      <c r="K537" s="107" t="s">
        <v>750</v>
      </c>
      <c r="L537" s="108" t="s">
        <v>829</v>
      </c>
      <c r="M537" s="109"/>
      <c r="N537" s="1"/>
    </row>
    <row r="538" spans="1:14" s="2" customFormat="1" ht="45" customHeight="1">
      <c r="A538" s="67" t="s">
        <v>555</v>
      </c>
      <c r="B538" s="35" t="s">
        <v>2539</v>
      </c>
      <c r="C538" s="24" t="s">
        <v>2540</v>
      </c>
      <c r="D538" s="31" t="s">
        <v>774</v>
      </c>
      <c r="E538" s="135"/>
      <c r="F538" s="89" t="s">
        <v>2541</v>
      </c>
      <c r="G538" s="15" t="s">
        <v>2542</v>
      </c>
      <c r="H538" s="435">
        <v>81.48</v>
      </c>
      <c r="I538" s="163">
        <v>100.22</v>
      </c>
      <c r="J538" s="96" t="s">
        <v>810</v>
      </c>
      <c r="K538" s="107" t="s">
        <v>750</v>
      </c>
      <c r="L538" s="108" t="s">
        <v>751</v>
      </c>
      <c r="M538" s="109" t="s">
        <v>752</v>
      </c>
    </row>
    <row r="539" spans="1:14" s="2" customFormat="1" ht="45" customHeight="1">
      <c r="A539" s="67" t="s">
        <v>556</v>
      </c>
      <c r="B539" s="35" t="s">
        <v>2543</v>
      </c>
      <c r="C539" s="24" t="s">
        <v>2544</v>
      </c>
      <c r="D539" s="314" t="s">
        <v>774</v>
      </c>
      <c r="E539" s="73"/>
      <c r="F539" s="89" t="s">
        <v>2545</v>
      </c>
      <c r="G539" s="15" t="s">
        <v>2546</v>
      </c>
      <c r="H539" s="435">
        <v>96.48</v>
      </c>
      <c r="I539" s="163">
        <v>94.48</v>
      </c>
      <c r="J539" s="96" t="s">
        <v>810</v>
      </c>
      <c r="K539" s="107" t="s">
        <v>750</v>
      </c>
      <c r="L539" s="185" t="s">
        <v>829</v>
      </c>
      <c r="M539" s="109"/>
    </row>
    <row r="540" spans="1:14" s="2" customFormat="1" ht="54.75" customHeight="1">
      <c r="A540" s="67" t="s">
        <v>557</v>
      </c>
      <c r="B540" s="43" t="s">
        <v>2547</v>
      </c>
      <c r="C540" s="35" t="s">
        <v>2548</v>
      </c>
      <c r="D540" s="314" t="s">
        <v>774</v>
      </c>
      <c r="E540" s="146"/>
      <c r="F540" s="89" t="s">
        <v>2549</v>
      </c>
      <c r="G540" s="15" t="s">
        <v>2550</v>
      </c>
      <c r="H540" s="435">
        <v>63</v>
      </c>
      <c r="I540" s="163">
        <v>63</v>
      </c>
      <c r="J540" s="96" t="s">
        <v>810</v>
      </c>
      <c r="K540" s="107" t="s">
        <v>750</v>
      </c>
      <c r="L540" s="108" t="s">
        <v>751</v>
      </c>
      <c r="M540" s="109" t="s">
        <v>2551</v>
      </c>
      <c r="N540" s="1"/>
    </row>
    <row r="541" spans="1:14" s="2" customFormat="1" ht="45" customHeight="1">
      <c r="A541" s="67" t="s">
        <v>558</v>
      </c>
      <c r="B541" s="43" t="s">
        <v>2547</v>
      </c>
      <c r="C541" s="315" t="s">
        <v>2552</v>
      </c>
      <c r="D541" s="314" t="s">
        <v>774</v>
      </c>
      <c r="E541" s="146"/>
      <c r="F541" s="89" t="s">
        <v>2553</v>
      </c>
      <c r="G541" s="311" t="s">
        <v>2525</v>
      </c>
      <c r="H541" s="435">
        <v>74.900000000000006</v>
      </c>
      <c r="I541" s="163">
        <v>74.900000000000006</v>
      </c>
      <c r="J541" s="316" t="s">
        <v>810</v>
      </c>
      <c r="K541" s="317" t="s">
        <v>750</v>
      </c>
      <c r="L541" s="318" t="s">
        <v>751</v>
      </c>
      <c r="M541" s="319" t="s">
        <v>2551</v>
      </c>
      <c r="N541" s="1"/>
    </row>
    <row r="542" spans="1:14" s="2" customFormat="1" ht="67.5">
      <c r="A542" s="67" t="s">
        <v>559</v>
      </c>
      <c r="B542" s="35" t="s">
        <v>2554</v>
      </c>
      <c r="C542" s="35" t="s">
        <v>2555</v>
      </c>
      <c r="D542" s="314" t="s">
        <v>774</v>
      </c>
      <c r="E542" s="135"/>
      <c r="F542" s="89" t="s">
        <v>2556</v>
      </c>
      <c r="G542" s="15" t="s">
        <v>2557</v>
      </c>
      <c r="H542" s="435">
        <v>350</v>
      </c>
      <c r="I542" s="163">
        <v>350</v>
      </c>
      <c r="J542" s="96" t="s">
        <v>952</v>
      </c>
      <c r="K542" s="107" t="s">
        <v>750</v>
      </c>
      <c r="L542" s="108" t="s">
        <v>751</v>
      </c>
      <c r="M542" s="109" t="s">
        <v>752</v>
      </c>
    </row>
    <row r="543" spans="1:14" s="2" customFormat="1" ht="45" customHeight="1">
      <c r="A543" s="67" t="s">
        <v>560</v>
      </c>
      <c r="B543" s="315" t="s">
        <v>1098</v>
      </c>
      <c r="C543" s="24" t="s">
        <v>1099</v>
      </c>
      <c r="D543" s="14" t="s">
        <v>1100</v>
      </c>
      <c r="E543" s="147" t="s">
        <v>1101</v>
      </c>
      <c r="F543" s="89" t="s">
        <v>2558</v>
      </c>
      <c r="G543" s="314" t="s">
        <v>2559</v>
      </c>
      <c r="H543" s="78">
        <v>332.38</v>
      </c>
      <c r="I543" s="79">
        <v>349</v>
      </c>
      <c r="J543" s="316" t="s">
        <v>1104</v>
      </c>
      <c r="K543" s="317" t="s">
        <v>750</v>
      </c>
      <c r="L543" s="318" t="s">
        <v>751</v>
      </c>
      <c r="M543" s="319" t="s">
        <v>793</v>
      </c>
    </row>
    <row r="544" spans="1:14" s="2" customFormat="1" ht="45" customHeight="1">
      <c r="A544" s="67" t="s">
        <v>561</v>
      </c>
      <c r="B544" s="35" t="s">
        <v>2560</v>
      </c>
      <c r="C544" s="35" t="s">
        <v>2561</v>
      </c>
      <c r="D544" s="14" t="s">
        <v>1100</v>
      </c>
      <c r="E544" s="147" t="s">
        <v>1101</v>
      </c>
      <c r="F544" s="89" t="s">
        <v>2562</v>
      </c>
      <c r="G544" s="15" t="s">
        <v>2532</v>
      </c>
      <c r="H544" s="435">
        <v>512.20000000000005</v>
      </c>
      <c r="I544" s="163">
        <v>630</v>
      </c>
      <c r="J544" s="316" t="s">
        <v>1104</v>
      </c>
      <c r="K544" s="317" t="s">
        <v>750</v>
      </c>
      <c r="L544" s="318" t="s">
        <v>751</v>
      </c>
      <c r="M544" s="319" t="s">
        <v>793</v>
      </c>
      <c r="N544" s="1"/>
    </row>
    <row r="545" spans="1:14" s="2" customFormat="1" ht="52.5" customHeight="1">
      <c r="A545" s="67" t="s">
        <v>562</v>
      </c>
      <c r="B545" s="35" t="s">
        <v>2210</v>
      </c>
      <c r="C545" s="35" t="s">
        <v>2563</v>
      </c>
      <c r="D545" s="31" t="s">
        <v>774</v>
      </c>
      <c r="E545" s="147"/>
      <c r="F545" s="89" t="s">
        <v>2564</v>
      </c>
      <c r="G545" s="15" t="s">
        <v>2565</v>
      </c>
      <c r="H545" s="435">
        <v>7.72</v>
      </c>
      <c r="I545" s="163">
        <v>9.5</v>
      </c>
      <c r="J545" s="96" t="s">
        <v>749</v>
      </c>
      <c r="K545" s="107" t="s">
        <v>750</v>
      </c>
      <c r="L545" s="108" t="s">
        <v>751</v>
      </c>
      <c r="M545" s="109" t="s">
        <v>752</v>
      </c>
      <c r="N545" s="1"/>
    </row>
    <row r="546" spans="1:14" s="2" customFormat="1" ht="59.25" customHeight="1">
      <c r="A546" s="67" t="s">
        <v>563</v>
      </c>
      <c r="B546" s="35" t="s">
        <v>1496</v>
      </c>
      <c r="C546" s="35" t="s">
        <v>2518</v>
      </c>
      <c r="D546" s="31" t="s">
        <v>774</v>
      </c>
      <c r="E546" s="135"/>
      <c r="F546" s="89" t="s">
        <v>2566</v>
      </c>
      <c r="G546" s="15" t="s">
        <v>2567</v>
      </c>
      <c r="H546" s="435">
        <v>1661.97</v>
      </c>
      <c r="I546" s="163">
        <v>1794.93</v>
      </c>
      <c r="J546" s="96" t="s">
        <v>749</v>
      </c>
      <c r="K546" s="107" t="s">
        <v>750</v>
      </c>
      <c r="L546" s="108" t="s">
        <v>751</v>
      </c>
      <c r="M546" s="109" t="s">
        <v>793</v>
      </c>
    </row>
    <row r="547" spans="1:14" s="2" customFormat="1" ht="54.75" customHeight="1">
      <c r="A547" s="67" t="s">
        <v>564</v>
      </c>
      <c r="B547" s="35" t="s">
        <v>753</v>
      </c>
      <c r="C547" s="35" t="s">
        <v>2568</v>
      </c>
      <c r="D547" s="31" t="s">
        <v>754</v>
      </c>
      <c r="E547" s="147" t="s">
        <v>755</v>
      </c>
      <c r="F547" s="89" t="s">
        <v>2569</v>
      </c>
      <c r="G547" s="15" t="s">
        <v>2570</v>
      </c>
      <c r="H547" s="435">
        <v>506.3</v>
      </c>
      <c r="I547" s="163">
        <v>622.75</v>
      </c>
      <c r="J547" s="96" t="s">
        <v>749</v>
      </c>
      <c r="K547" s="107" t="s">
        <v>750</v>
      </c>
      <c r="L547" s="108" t="s">
        <v>751</v>
      </c>
      <c r="M547" s="109" t="s">
        <v>793</v>
      </c>
    </row>
    <row r="548" spans="1:14" s="2" customFormat="1" ht="51.75" customHeight="1">
      <c r="A548" s="67" t="s">
        <v>565</v>
      </c>
      <c r="B548" s="35" t="s">
        <v>1337</v>
      </c>
      <c r="C548" s="35" t="s">
        <v>1338</v>
      </c>
      <c r="D548" s="31" t="s">
        <v>774</v>
      </c>
      <c r="E548" s="135"/>
      <c r="F548" s="205" t="s">
        <v>2571</v>
      </c>
      <c r="G548" s="21" t="s">
        <v>2567</v>
      </c>
      <c r="H548" s="163">
        <v>317.07</v>
      </c>
      <c r="I548" s="163">
        <v>390</v>
      </c>
      <c r="J548" s="96" t="s">
        <v>749</v>
      </c>
      <c r="K548" s="107" t="s">
        <v>750</v>
      </c>
      <c r="L548" s="108" t="s">
        <v>751</v>
      </c>
      <c r="M548" s="109" t="s">
        <v>793</v>
      </c>
      <c r="N548" s="1"/>
    </row>
    <row r="549" spans="1:14" s="2" customFormat="1" ht="52.5" customHeight="1">
      <c r="A549" s="67" t="s">
        <v>566</v>
      </c>
      <c r="B549" s="35" t="s">
        <v>1087</v>
      </c>
      <c r="C549" s="35" t="s">
        <v>2572</v>
      </c>
      <c r="D549" s="31" t="s">
        <v>1089</v>
      </c>
      <c r="E549" s="147" t="s">
        <v>1090</v>
      </c>
      <c r="F549" s="89" t="s">
        <v>2576</v>
      </c>
      <c r="G549" s="15" t="s">
        <v>2573</v>
      </c>
      <c r="H549" s="435">
        <v>3138</v>
      </c>
      <c r="I549" s="163">
        <v>3138</v>
      </c>
      <c r="J549" s="96" t="s">
        <v>749</v>
      </c>
      <c r="K549" s="107" t="s">
        <v>750</v>
      </c>
      <c r="L549" s="108" t="s">
        <v>751</v>
      </c>
      <c r="M549" s="109" t="s">
        <v>793</v>
      </c>
      <c r="N549" s="1"/>
    </row>
    <row r="550" spans="1:14" s="2" customFormat="1" ht="40.5" customHeight="1">
      <c r="A550" s="67" t="s">
        <v>567</v>
      </c>
      <c r="B550" s="35" t="s">
        <v>1470</v>
      </c>
      <c r="C550" s="35" t="s">
        <v>2574</v>
      </c>
      <c r="D550" s="31" t="s">
        <v>774</v>
      </c>
      <c r="E550" s="135"/>
      <c r="F550" s="89" t="s">
        <v>2575</v>
      </c>
      <c r="G550" s="15" t="s">
        <v>2573</v>
      </c>
      <c r="H550" s="435">
        <v>100</v>
      </c>
      <c r="I550" s="163">
        <v>123</v>
      </c>
      <c r="J550" s="96" t="s">
        <v>749</v>
      </c>
      <c r="K550" s="107" t="s">
        <v>750</v>
      </c>
      <c r="L550" s="108" t="s">
        <v>751</v>
      </c>
      <c r="M550" s="109" t="s">
        <v>793</v>
      </c>
    </row>
    <row r="551" spans="1:14" s="2" customFormat="1" ht="40.5" customHeight="1">
      <c r="A551" s="67" t="s">
        <v>568</v>
      </c>
      <c r="B551" s="315" t="s">
        <v>2577</v>
      </c>
      <c r="C551" s="314" t="s">
        <v>2578</v>
      </c>
      <c r="D551" s="341" t="s">
        <v>960</v>
      </c>
      <c r="E551" s="146"/>
      <c r="F551" s="312" t="s">
        <v>2579</v>
      </c>
      <c r="G551" s="12" t="s">
        <v>2580</v>
      </c>
      <c r="H551" s="435">
        <v>150</v>
      </c>
      <c r="I551" s="163">
        <v>150</v>
      </c>
      <c r="J551" s="316" t="s">
        <v>964</v>
      </c>
      <c r="K551" s="317" t="s">
        <v>750</v>
      </c>
      <c r="L551" s="318" t="s">
        <v>1129</v>
      </c>
      <c r="M551" s="109" t="s">
        <v>752</v>
      </c>
    </row>
    <row r="552" spans="1:14" s="2" customFormat="1" ht="42" customHeight="1">
      <c r="A552" s="67" t="s">
        <v>569</v>
      </c>
      <c r="B552" s="35" t="s">
        <v>2581</v>
      </c>
      <c r="C552" s="35" t="s">
        <v>2582</v>
      </c>
      <c r="D552" s="31" t="s">
        <v>1544</v>
      </c>
      <c r="E552" s="135" t="s">
        <v>1039</v>
      </c>
      <c r="F552" s="89" t="s">
        <v>2583</v>
      </c>
      <c r="G552" s="15" t="s">
        <v>2584</v>
      </c>
      <c r="H552" s="435">
        <v>2700</v>
      </c>
      <c r="I552" s="163">
        <v>2700</v>
      </c>
      <c r="J552" s="96" t="s">
        <v>901</v>
      </c>
      <c r="K552" s="107" t="s">
        <v>750</v>
      </c>
      <c r="L552" s="108" t="s">
        <v>751</v>
      </c>
      <c r="M552" s="109" t="s">
        <v>793</v>
      </c>
      <c r="N552" s="1"/>
    </row>
    <row r="553" spans="1:14" s="2" customFormat="1" ht="52.5" customHeight="1">
      <c r="A553" s="67" t="s">
        <v>570</v>
      </c>
      <c r="B553" s="43" t="s">
        <v>1031</v>
      </c>
      <c r="C553" s="35" t="s">
        <v>2585</v>
      </c>
      <c r="D553" s="31" t="s">
        <v>1033</v>
      </c>
      <c r="E553" s="147" t="s">
        <v>1034</v>
      </c>
      <c r="F553" s="89" t="s">
        <v>2586</v>
      </c>
      <c r="G553" s="15" t="s">
        <v>2587</v>
      </c>
      <c r="H553" s="435">
        <v>192</v>
      </c>
      <c r="I553" s="163">
        <v>207.36</v>
      </c>
      <c r="J553" s="96" t="s">
        <v>901</v>
      </c>
      <c r="K553" s="107" t="s">
        <v>750</v>
      </c>
      <c r="L553" s="108" t="s">
        <v>829</v>
      </c>
      <c r="M553" s="109" t="s">
        <v>752</v>
      </c>
      <c r="N553" s="1"/>
    </row>
    <row r="554" spans="1:14" s="2" customFormat="1" ht="45" customHeight="1">
      <c r="A554" s="67" t="s">
        <v>571</v>
      </c>
      <c r="B554" s="43" t="s">
        <v>2588</v>
      </c>
      <c r="C554" s="35" t="s">
        <v>2589</v>
      </c>
      <c r="D554" s="31" t="s">
        <v>769</v>
      </c>
      <c r="E554" s="135"/>
      <c r="F554" s="89" t="s">
        <v>2502</v>
      </c>
      <c r="G554" s="15" t="s">
        <v>2567</v>
      </c>
      <c r="H554" s="435">
        <v>3750</v>
      </c>
      <c r="I554" s="163">
        <v>3750</v>
      </c>
      <c r="J554" s="96" t="s">
        <v>749</v>
      </c>
      <c r="K554" s="107" t="s">
        <v>750</v>
      </c>
      <c r="L554" s="108" t="s">
        <v>751</v>
      </c>
      <c r="M554" s="109" t="s">
        <v>793</v>
      </c>
    </row>
    <row r="555" spans="1:14" s="2" customFormat="1" ht="45" customHeight="1">
      <c r="A555" s="67" t="s">
        <v>572</v>
      </c>
      <c r="B555" s="35" t="s">
        <v>781</v>
      </c>
      <c r="C555" s="35" t="s">
        <v>2590</v>
      </c>
      <c r="D555" s="31" t="s">
        <v>783</v>
      </c>
      <c r="E555" s="147"/>
      <c r="F555" s="89" t="s">
        <v>2592</v>
      </c>
      <c r="G555" s="15" t="s">
        <v>2565</v>
      </c>
      <c r="H555" s="435">
        <v>2179.4899999999998</v>
      </c>
      <c r="I555" s="163">
        <v>2680.78</v>
      </c>
      <c r="J555" s="96" t="s">
        <v>749</v>
      </c>
      <c r="K555" s="107" t="s">
        <v>750</v>
      </c>
      <c r="L555" s="108" t="s">
        <v>751</v>
      </c>
      <c r="M555" s="109" t="s">
        <v>752</v>
      </c>
    </row>
    <row r="556" spans="1:14" s="2" customFormat="1" ht="45" customHeight="1">
      <c r="A556" s="67" t="s">
        <v>573</v>
      </c>
      <c r="B556" s="35" t="s">
        <v>781</v>
      </c>
      <c r="C556" s="35" t="s">
        <v>2591</v>
      </c>
      <c r="D556" s="31" t="s">
        <v>783</v>
      </c>
      <c r="E556" s="135"/>
      <c r="F556" s="89" t="s">
        <v>2593</v>
      </c>
      <c r="G556" s="15" t="s">
        <v>2567</v>
      </c>
      <c r="H556" s="435">
        <v>8.64</v>
      </c>
      <c r="I556" s="163">
        <v>10.63</v>
      </c>
      <c r="J556" s="96" t="s">
        <v>749</v>
      </c>
      <c r="K556" s="107" t="s">
        <v>750</v>
      </c>
      <c r="L556" s="108" t="s">
        <v>751</v>
      </c>
      <c r="M556" s="109" t="s">
        <v>752</v>
      </c>
      <c r="N556" s="1"/>
    </row>
    <row r="557" spans="1:14" s="2" customFormat="1" ht="45" customHeight="1">
      <c r="A557" s="67" t="s">
        <v>574</v>
      </c>
      <c r="B557" s="24" t="s">
        <v>777</v>
      </c>
      <c r="C557" s="35" t="s">
        <v>778</v>
      </c>
      <c r="D557" s="31" t="s">
        <v>774</v>
      </c>
      <c r="E557" s="147"/>
      <c r="F557" s="89" t="s">
        <v>2594</v>
      </c>
      <c r="G557" s="15" t="s">
        <v>2595</v>
      </c>
      <c r="H557" s="435">
        <v>591.15</v>
      </c>
      <c r="I557" s="163">
        <v>727.11</v>
      </c>
      <c r="J557" s="96" t="s">
        <v>749</v>
      </c>
      <c r="K557" s="107" t="s">
        <v>750</v>
      </c>
      <c r="L557" s="108" t="s">
        <v>751</v>
      </c>
      <c r="M557" s="109" t="s">
        <v>752</v>
      </c>
      <c r="N557" s="1"/>
    </row>
    <row r="558" spans="1:14" s="2" customFormat="1" ht="40.5" customHeight="1">
      <c r="A558" s="67" t="s">
        <v>575</v>
      </c>
      <c r="B558" s="35" t="s">
        <v>2389</v>
      </c>
      <c r="C558" s="35" t="s">
        <v>2596</v>
      </c>
      <c r="D558" s="31" t="s">
        <v>769</v>
      </c>
      <c r="E558" s="135"/>
      <c r="F558" s="89" t="s">
        <v>2597</v>
      </c>
      <c r="G558" s="15" t="s">
        <v>2598</v>
      </c>
      <c r="H558" s="435">
        <v>155</v>
      </c>
      <c r="I558" s="163">
        <v>190.65</v>
      </c>
      <c r="J558" s="96" t="s">
        <v>749</v>
      </c>
      <c r="K558" s="107" t="s">
        <v>750</v>
      </c>
      <c r="L558" s="108" t="s">
        <v>751</v>
      </c>
      <c r="M558" s="109" t="s">
        <v>793</v>
      </c>
    </row>
    <row r="559" spans="1:14" s="2" customFormat="1" ht="46.5" customHeight="1">
      <c r="A559" s="67" t="s">
        <v>576</v>
      </c>
      <c r="B559" s="35" t="s">
        <v>1221</v>
      </c>
      <c r="C559" s="35" t="s">
        <v>2599</v>
      </c>
      <c r="D559" s="31" t="s">
        <v>1450</v>
      </c>
      <c r="E559" s="147" t="s">
        <v>813</v>
      </c>
      <c r="F559" s="89" t="s">
        <v>2512</v>
      </c>
      <c r="G559" s="15" t="s">
        <v>2600</v>
      </c>
      <c r="H559" s="435">
        <v>200</v>
      </c>
      <c r="I559" s="163">
        <v>216</v>
      </c>
      <c r="J559" s="96" t="s">
        <v>901</v>
      </c>
      <c r="K559" s="107" t="s">
        <v>750</v>
      </c>
      <c r="L559" s="108" t="s">
        <v>751</v>
      </c>
      <c r="M559" s="109" t="s">
        <v>793</v>
      </c>
    </row>
    <row r="560" spans="1:14" s="2" customFormat="1" ht="66" customHeight="1">
      <c r="A560" s="67" t="s">
        <v>577</v>
      </c>
      <c r="B560" s="43" t="s">
        <v>1183</v>
      </c>
      <c r="C560" s="315" t="s">
        <v>1179</v>
      </c>
      <c r="D560" s="314" t="s">
        <v>1180</v>
      </c>
      <c r="E560" s="135"/>
      <c r="F560" s="278" t="s">
        <v>2601</v>
      </c>
      <c r="G560" s="312" t="s">
        <v>2580</v>
      </c>
      <c r="H560" s="435">
        <v>250</v>
      </c>
      <c r="I560" s="163">
        <v>250</v>
      </c>
      <c r="J560" s="316" t="s">
        <v>964</v>
      </c>
      <c r="K560" s="317" t="s">
        <v>750</v>
      </c>
      <c r="L560" s="108" t="s">
        <v>1129</v>
      </c>
      <c r="M560" s="109" t="s">
        <v>752</v>
      </c>
      <c r="N560" s="1"/>
    </row>
    <row r="561" spans="1:14" s="2" customFormat="1" ht="45" customHeight="1">
      <c r="A561" s="67" t="s">
        <v>578</v>
      </c>
      <c r="B561" s="43" t="s">
        <v>1031</v>
      </c>
      <c r="C561" s="32" t="s">
        <v>2602</v>
      </c>
      <c r="D561" s="31" t="s">
        <v>774</v>
      </c>
      <c r="E561" s="154"/>
      <c r="F561" s="89" t="s">
        <v>2603</v>
      </c>
      <c r="G561" s="15" t="s">
        <v>2604</v>
      </c>
      <c r="H561" s="435">
        <v>64.41</v>
      </c>
      <c r="I561" s="163">
        <v>79</v>
      </c>
      <c r="J561" s="96" t="s">
        <v>810</v>
      </c>
      <c r="K561" s="107" t="s">
        <v>750</v>
      </c>
      <c r="L561" s="185" t="s">
        <v>751</v>
      </c>
      <c r="M561" s="109" t="s">
        <v>752</v>
      </c>
      <c r="N561" s="1"/>
    </row>
    <row r="562" spans="1:14" s="2" customFormat="1" ht="61.5" customHeight="1">
      <c r="A562" s="67" t="s">
        <v>579</v>
      </c>
      <c r="B562" s="35" t="s">
        <v>2605</v>
      </c>
      <c r="C562" s="35" t="s">
        <v>2606</v>
      </c>
      <c r="D562" s="31" t="s">
        <v>2607</v>
      </c>
      <c r="E562" s="154">
        <v>44042</v>
      </c>
      <c r="F562" s="89" t="s">
        <v>2608</v>
      </c>
      <c r="G562" s="15" t="s">
        <v>2609</v>
      </c>
      <c r="H562" s="435">
        <v>7065.06</v>
      </c>
      <c r="I562" s="163">
        <v>8690.02</v>
      </c>
      <c r="J562" s="96" t="s">
        <v>810</v>
      </c>
      <c r="K562" s="107" t="s">
        <v>750</v>
      </c>
      <c r="L562" s="185" t="s">
        <v>839</v>
      </c>
      <c r="M562" s="109"/>
    </row>
    <row r="563" spans="1:14" s="2" customFormat="1" ht="45" customHeight="1">
      <c r="A563" s="67" t="s">
        <v>580</v>
      </c>
      <c r="B563" s="35" t="s">
        <v>1470</v>
      </c>
      <c r="C563" s="35" t="s">
        <v>1541</v>
      </c>
      <c r="D563" s="31" t="s">
        <v>774</v>
      </c>
      <c r="E563" s="154"/>
      <c r="F563" s="89" t="s">
        <v>2611</v>
      </c>
      <c r="G563" s="15" t="s">
        <v>2612</v>
      </c>
      <c r="H563" s="435">
        <v>3111.11</v>
      </c>
      <c r="I563" s="163">
        <v>3360</v>
      </c>
      <c r="J563" s="96" t="s">
        <v>749</v>
      </c>
      <c r="K563" s="107" t="s">
        <v>750</v>
      </c>
      <c r="L563" s="185" t="s">
        <v>751</v>
      </c>
      <c r="M563" s="109" t="s">
        <v>793</v>
      </c>
    </row>
    <row r="564" spans="1:14" s="2" customFormat="1" ht="45" customHeight="1">
      <c r="A564" s="67" t="s">
        <v>581</v>
      </c>
      <c r="B564" s="35" t="s">
        <v>1621</v>
      </c>
      <c r="C564" s="35" t="s">
        <v>2610</v>
      </c>
      <c r="D564" s="31" t="s">
        <v>804</v>
      </c>
      <c r="E564" s="154"/>
      <c r="F564" s="89" t="s">
        <v>2613</v>
      </c>
      <c r="G564" s="15" t="s">
        <v>2567</v>
      </c>
      <c r="H564" s="435">
        <v>407.2</v>
      </c>
      <c r="I564" s="163">
        <v>500.86</v>
      </c>
      <c r="J564" s="96" t="s">
        <v>749</v>
      </c>
      <c r="K564" s="107" t="s">
        <v>750</v>
      </c>
      <c r="L564" s="185" t="s">
        <v>751</v>
      </c>
      <c r="M564" s="109" t="s">
        <v>752</v>
      </c>
      <c r="N564" s="1"/>
    </row>
    <row r="565" spans="1:14" s="2" customFormat="1" ht="45" customHeight="1">
      <c r="A565" s="67" t="s">
        <v>582</v>
      </c>
      <c r="B565" s="35" t="s">
        <v>794</v>
      </c>
      <c r="C565" s="35" t="s">
        <v>2614</v>
      </c>
      <c r="D565" s="31" t="s">
        <v>2445</v>
      </c>
      <c r="E565" s="154" t="s">
        <v>2446</v>
      </c>
      <c r="F565" s="89" t="s">
        <v>864</v>
      </c>
      <c r="G565" s="15" t="s">
        <v>2567</v>
      </c>
      <c r="H565" s="435">
        <v>10845.59</v>
      </c>
      <c r="I565" s="163">
        <v>11713.25</v>
      </c>
      <c r="J565" s="96" t="s">
        <v>749</v>
      </c>
      <c r="K565" s="107" t="s">
        <v>750</v>
      </c>
      <c r="L565" s="185" t="s">
        <v>751</v>
      </c>
      <c r="M565" s="109" t="s">
        <v>793</v>
      </c>
      <c r="N565" s="1"/>
    </row>
    <row r="566" spans="1:14" s="2" customFormat="1" ht="39" customHeight="1">
      <c r="A566" s="67" t="s">
        <v>583</v>
      </c>
      <c r="B566" s="52" t="s">
        <v>1093</v>
      </c>
      <c r="C566" s="53" t="s">
        <v>2615</v>
      </c>
      <c r="D566" s="54" t="s">
        <v>769</v>
      </c>
      <c r="E566" s="135"/>
      <c r="F566" s="171" t="s">
        <v>2616</v>
      </c>
      <c r="G566" s="15" t="s">
        <v>2573</v>
      </c>
      <c r="H566" s="435">
        <v>300</v>
      </c>
      <c r="I566" s="163">
        <v>369</v>
      </c>
      <c r="J566" s="95" t="s">
        <v>749</v>
      </c>
      <c r="K566" s="107" t="s">
        <v>750</v>
      </c>
      <c r="L566" s="108" t="s">
        <v>751</v>
      </c>
      <c r="M566" s="109" t="s">
        <v>793</v>
      </c>
    </row>
    <row r="567" spans="1:14" s="2" customFormat="1" ht="45" customHeight="1">
      <c r="A567" s="67" t="s">
        <v>584</v>
      </c>
      <c r="B567" s="35" t="s">
        <v>947</v>
      </c>
      <c r="C567" s="35" t="s">
        <v>2617</v>
      </c>
      <c r="D567" s="31" t="s">
        <v>1298</v>
      </c>
      <c r="E567" s="147" t="s">
        <v>940</v>
      </c>
      <c r="F567" s="89" t="s">
        <v>2618</v>
      </c>
      <c r="G567" s="15" t="s">
        <v>2573</v>
      </c>
      <c r="H567" s="435">
        <v>196.56</v>
      </c>
      <c r="I567" s="163">
        <v>241.77</v>
      </c>
      <c r="J567" s="96" t="s">
        <v>749</v>
      </c>
      <c r="K567" s="107" t="s">
        <v>750</v>
      </c>
      <c r="L567" s="108" t="s">
        <v>751</v>
      </c>
      <c r="M567" s="109" t="s">
        <v>752</v>
      </c>
    </row>
    <row r="568" spans="1:14" s="2" customFormat="1" ht="51.75" customHeight="1">
      <c r="A568" s="67" t="s">
        <v>585</v>
      </c>
      <c r="B568" s="35" t="s">
        <v>1485</v>
      </c>
      <c r="C568" s="35" t="s">
        <v>2619</v>
      </c>
      <c r="D568" s="31" t="s">
        <v>1693</v>
      </c>
      <c r="E568" s="135" t="s">
        <v>1537</v>
      </c>
      <c r="F568" s="89" t="s">
        <v>2620</v>
      </c>
      <c r="G568" s="15" t="s">
        <v>2621</v>
      </c>
      <c r="H568" s="435">
        <v>2260</v>
      </c>
      <c r="I568" s="163">
        <v>2779.8</v>
      </c>
      <c r="J568" s="96" t="s">
        <v>749</v>
      </c>
      <c r="K568" s="107" t="s">
        <v>750</v>
      </c>
      <c r="L568" s="108" t="s">
        <v>751</v>
      </c>
      <c r="M568" s="109" t="s">
        <v>793</v>
      </c>
      <c r="N568" s="1"/>
    </row>
    <row r="569" spans="1:14" s="2" customFormat="1" ht="45" customHeight="1">
      <c r="A569" s="67" t="s">
        <v>586</v>
      </c>
      <c r="B569" s="35" t="s">
        <v>794</v>
      </c>
      <c r="C569" s="35" t="s">
        <v>2622</v>
      </c>
      <c r="D569" s="31" t="s">
        <v>891</v>
      </c>
      <c r="E569" s="147"/>
      <c r="F569" s="89" t="s">
        <v>2623</v>
      </c>
      <c r="G569" s="15" t="s">
        <v>2573</v>
      </c>
      <c r="H569" s="435">
        <v>216.75</v>
      </c>
      <c r="I569" s="163">
        <v>234.09</v>
      </c>
      <c r="J569" s="96" t="s">
        <v>749</v>
      </c>
      <c r="K569" s="107" t="s">
        <v>750</v>
      </c>
      <c r="L569" s="108" t="s">
        <v>751</v>
      </c>
      <c r="M569" s="109" t="s">
        <v>752</v>
      </c>
      <c r="N569" s="1"/>
    </row>
    <row r="570" spans="1:14" s="2" customFormat="1" ht="45" customHeight="1">
      <c r="A570" s="67" t="s">
        <v>587</v>
      </c>
      <c r="B570" s="35" t="s">
        <v>885</v>
      </c>
      <c r="C570" s="35" t="s">
        <v>2624</v>
      </c>
      <c r="D570" s="31" t="s">
        <v>887</v>
      </c>
      <c r="E570" s="135" t="s">
        <v>888</v>
      </c>
      <c r="F570" s="89" t="s">
        <v>2625</v>
      </c>
      <c r="G570" s="15" t="s">
        <v>2598</v>
      </c>
      <c r="H570" s="435">
        <v>4614.74</v>
      </c>
      <c r="I570" s="163">
        <v>4641.8</v>
      </c>
      <c r="J570" s="96" t="s">
        <v>749</v>
      </c>
      <c r="K570" s="107" t="s">
        <v>750</v>
      </c>
      <c r="L570" s="108" t="s">
        <v>751</v>
      </c>
      <c r="M570" s="109" t="s">
        <v>752</v>
      </c>
    </row>
    <row r="571" spans="1:14" s="2" customFormat="1" ht="52.5" customHeight="1">
      <c r="A571" s="67" t="s">
        <v>588</v>
      </c>
      <c r="B571" s="35" t="s">
        <v>879</v>
      </c>
      <c r="C571" s="35" t="s">
        <v>2626</v>
      </c>
      <c r="D571" s="31" t="s">
        <v>881</v>
      </c>
      <c r="E571" s="147" t="s">
        <v>882</v>
      </c>
      <c r="F571" s="89" t="s">
        <v>2627</v>
      </c>
      <c r="G571" s="15" t="s">
        <v>2612</v>
      </c>
      <c r="H571" s="435">
        <v>224.94</v>
      </c>
      <c r="I571" s="163">
        <v>276.68</v>
      </c>
      <c r="J571" s="96" t="s">
        <v>749</v>
      </c>
      <c r="K571" s="107" t="s">
        <v>750</v>
      </c>
      <c r="L571" s="108" t="s">
        <v>751</v>
      </c>
      <c r="M571" s="109" t="s">
        <v>752</v>
      </c>
    </row>
    <row r="572" spans="1:14" s="2" customFormat="1" ht="52.5" customHeight="1">
      <c r="A572" s="67" t="s">
        <v>589</v>
      </c>
      <c r="B572" s="35" t="s">
        <v>2628</v>
      </c>
      <c r="C572" s="35" t="s">
        <v>2629</v>
      </c>
      <c r="D572" s="14" t="s">
        <v>1100</v>
      </c>
      <c r="E572" s="147" t="s">
        <v>1101</v>
      </c>
      <c r="F572" s="89" t="s">
        <v>2630</v>
      </c>
      <c r="G572" s="15" t="s">
        <v>2631</v>
      </c>
      <c r="H572" s="435">
        <v>1950</v>
      </c>
      <c r="I572" s="163">
        <v>1950</v>
      </c>
      <c r="J572" s="316" t="s">
        <v>1104</v>
      </c>
      <c r="K572" s="317" t="s">
        <v>750</v>
      </c>
      <c r="L572" s="318" t="s">
        <v>751</v>
      </c>
      <c r="M572" s="319" t="s">
        <v>793</v>
      </c>
      <c r="N572" s="1"/>
    </row>
    <row r="573" spans="1:14" s="2" customFormat="1" ht="45" customHeight="1">
      <c r="A573" s="67" t="s">
        <v>590</v>
      </c>
      <c r="B573" s="52" t="s">
        <v>1093</v>
      </c>
      <c r="C573" s="315" t="s">
        <v>2632</v>
      </c>
      <c r="D573" s="14" t="s">
        <v>1100</v>
      </c>
      <c r="E573" s="147" t="s">
        <v>1101</v>
      </c>
      <c r="F573" s="89" t="s">
        <v>2633</v>
      </c>
      <c r="G573" s="311" t="s">
        <v>2550</v>
      </c>
      <c r="H573" s="435">
        <v>445.52</v>
      </c>
      <c r="I573" s="163">
        <v>548</v>
      </c>
      <c r="J573" s="316" t="s">
        <v>1104</v>
      </c>
      <c r="K573" s="317" t="s">
        <v>750</v>
      </c>
      <c r="L573" s="318" t="s">
        <v>751</v>
      </c>
      <c r="M573" s="319" t="s">
        <v>793</v>
      </c>
      <c r="N573" s="1"/>
    </row>
    <row r="574" spans="1:14" s="2" customFormat="1" ht="45" customHeight="1">
      <c r="A574" s="67" t="s">
        <v>591</v>
      </c>
      <c r="B574" s="52" t="s">
        <v>857</v>
      </c>
      <c r="C574" s="52" t="s">
        <v>858</v>
      </c>
      <c r="D574" s="54" t="s">
        <v>769</v>
      </c>
      <c r="E574" s="135"/>
      <c r="F574" s="330" t="s">
        <v>2634</v>
      </c>
      <c r="G574" s="61" t="s">
        <v>2635</v>
      </c>
      <c r="H574" s="322">
        <v>53.2</v>
      </c>
      <c r="I574" s="371">
        <v>55.86</v>
      </c>
      <c r="J574" s="316" t="s">
        <v>861</v>
      </c>
      <c r="K574" s="317" t="s">
        <v>750</v>
      </c>
      <c r="L574" s="318" t="s">
        <v>751</v>
      </c>
      <c r="M574" s="319" t="s">
        <v>752</v>
      </c>
    </row>
    <row r="575" spans="1:14" s="2" customFormat="1" ht="45" customHeight="1">
      <c r="A575" s="67" t="s">
        <v>592</v>
      </c>
      <c r="B575" s="35" t="s">
        <v>1751</v>
      </c>
      <c r="C575" s="35" t="s">
        <v>2636</v>
      </c>
      <c r="D575" s="54" t="s">
        <v>769</v>
      </c>
      <c r="E575" s="147"/>
      <c r="F575" s="89" t="s">
        <v>2637</v>
      </c>
      <c r="G575" s="15" t="s">
        <v>2546</v>
      </c>
      <c r="H575" s="435">
        <v>415.52</v>
      </c>
      <c r="I575" s="163">
        <f>H575*1.23</f>
        <v>511.08959999999996</v>
      </c>
      <c r="J575" s="96" t="s">
        <v>2638</v>
      </c>
      <c r="K575" s="107" t="s">
        <v>750</v>
      </c>
      <c r="L575" s="108" t="s">
        <v>829</v>
      </c>
      <c r="M575" s="109"/>
    </row>
    <row r="576" spans="1:14" s="2" customFormat="1" ht="86.25" customHeight="1">
      <c r="A576" s="67" t="s">
        <v>593</v>
      </c>
      <c r="B576" s="354" t="s">
        <v>1751</v>
      </c>
      <c r="C576" s="355" t="s">
        <v>2639</v>
      </c>
      <c r="D576" s="356" t="s">
        <v>2640</v>
      </c>
      <c r="E576" s="357">
        <v>44061</v>
      </c>
      <c r="F576" s="363" t="s">
        <v>2644</v>
      </c>
      <c r="G576" s="365">
        <v>44063</v>
      </c>
      <c r="H576" s="471">
        <v>101.06</v>
      </c>
      <c r="I576" s="441">
        <v>124.3</v>
      </c>
      <c r="J576" s="316" t="s">
        <v>763</v>
      </c>
      <c r="K576" s="317" t="s">
        <v>764</v>
      </c>
      <c r="L576" s="318" t="s">
        <v>765</v>
      </c>
      <c r="M576" s="319" t="s">
        <v>793</v>
      </c>
      <c r="N576" s="1"/>
    </row>
    <row r="577" spans="1:14" s="2" customFormat="1" ht="63" customHeight="1">
      <c r="A577" s="67" t="s">
        <v>594</v>
      </c>
      <c r="B577" s="358" t="s">
        <v>1720</v>
      </c>
      <c r="C577" s="359" t="s">
        <v>2641</v>
      </c>
      <c r="D577" s="360" t="s">
        <v>2642</v>
      </c>
      <c r="E577" s="361">
        <v>44061</v>
      </c>
      <c r="F577" s="364" t="s">
        <v>2645</v>
      </c>
      <c r="G577" s="366">
        <v>44064</v>
      </c>
      <c r="H577" s="470">
        <v>54.86</v>
      </c>
      <c r="I577" s="439">
        <v>67.48</v>
      </c>
      <c r="J577" s="316" t="s">
        <v>763</v>
      </c>
      <c r="K577" s="317" t="s">
        <v>764</v>
      </c>
      <c r="L577" s="318" t="s">
        <v>765</v>
      </c>
      <c r="M577" s="319" t="s">
        <v>793</v>
      </c>
      <c r="N577" s="1"/>
    </row>
    <row r="578" spans="1:14" s="2" customFormat="1" ht="75" customHeight="1">
      <c r="A578" s="67" t="s">
        <v>595</v>
      </c>
      <c r="B578" s="358" t="s">
        <v>794</v>
      </c>
      <c r="C578" s="359" t="s">
        <v>2643</v>
      </c>
      <c r="D578" s="360" t="s">
        <v>2404</v>
      </c>
      <c r="E578" s="361">
        <v>44007</v>
      </c>
      <c r="F578" s="364" t="s">
        <v>2405</v>
      </c>
      <c r="G578" s="366">
        <v>44035</v>
      </c>
      <c r="H578" s="470">
        <v>68.2</v>
      </c>
      <c r="I578" s="439">
        <v>73.650000000000006</v>
      </c>
      <c r="J578" s="316" t="s">
        <v>763</v>
      </c>
      <c r="K578" s="317" t="s">
        <v>764</v>
      </c>
      <c r="L578" s="318" t="s">
        <v>1239</v>
      </c>
      <c r="M578" s="319" t="s">
        <v>793</v>
      </c>
    </row>
    <row r="579" spans="1:14" s="2" customFormat="1" ht="81.75" customHeight="1">
      <c r="A579" s="67" t="s">
        <v>596</v>
      </c>
      <c r="B579" s="358" t="s">
        <v>2646</v>
      </c>
      <c r="C579" s="359" t="s">
        <v>2647</v>
      </c>
      <c r="D579" s="360" t="s">
        <v>2401</v>
      </c>
      <c r="E579" s="361">
        <v>44033</v>
      </c>
      <c r="F579" s="364" t="s">
        <v>2655</v>
      </c>
      <c r="G579" s="366">
        <v>44035</v>
      </c>
      <c r="H579" s="470">
        <v>1150</v>
      </c>
      <c r="I579" s="439">
        <v>1414.5</v>
      </c>
      <c r="J579" s="316" t="s">
        <v>763</v>
      </c>
      <c r="K579" s="317" t="s">
        <v>764</v>
      </c>
      <c r="L579" s="318" t="s">
        <v>1239</v>
      </c>
      <c r="M579" s="319" t="s">
        <v>793</v>
      </c>
    </row>
    <row r="580" spans="1:14" s="2" customFormat="1" ht="79.5" customHeight="1">
      <c r="A580" s="67" t="s">
        <v>597</v>
      </c>
      <c r="B580" s="358" t="s">
        <v>1074</v>
      </c>
      <c r="C580" s="359" t="s">
        <v>2648</v>
      </c>
      <c r="D580" s="360" t="s">
        <v>2408</v>
      </c>
      <c r="E580" s="361">
        <v>44007</v>
      </c>
      <c r="F580" s="364" t="s">
        <v>762</v>
      </c>
      <c r="G580" s="366">
        <v>44033</v>
      </c>
      <c r="H580" s="470">
        <v>1404.36</v>
      </c>
      <c r="I580" s="439">
        <v>1404.36</v>
      </c>
      <c r="J580" s="316" t="s">
        <v>763</v>
      </c>
      <c r="K580" s="317" t="s">
        <v>764</v>
      </c>
      <c r="L580" s="318" t="s">
        <v>1844</v>
      </c>
      <c r="M580" s="319" t="s">
        <v>793</v>
      </c>
      <c r="N580" s="1"/>
    </row>
    <row r="581" spans="1:14" s="2" customFormat="1" ht="82.5" customHeight="1">
      <c r="A581" s="67" t="s">
        <v>598</v>
      </c>
      <c r="B581" s="358" t="s">
        <v>2649</v>
      </c>
      <c r="C581" s="359" t="s">
        <v>2650</v>
      </c>
      <c r="D581" s="360" t="s">
        <v>2651</v>
      </c>
      <c r="E581" s="361">
        <v>44019</v>
      </c>
      <c r="F581" s="364" t="s">
        <v>2656</v>
      </c>
      <c r="G581" s="366">
        <v>44032</v>
      </c>
      <c r="H581" s="470">
        <v>132.88</v>
      </c>
      <c r="I581" s="439">
        <v>163.44</v>
      </c>
      <c r="J581" s="316" t="s">
        <v>763</v>
      </c>
      <c r="K581" s="317" t="s">
        <v>764</v>
      </c>
      <c r="L581" s="318" t="s">
        <v>1558</v>
      </c>
      <c r="M581" s="319" t="s">
        <v>793</v>
      </c>
      <c r="N581" s="1"/>
    </row>
    <row r="582" spans="1:14" s="2" customFormat="1" ht="93" customHeight="1">
      <c r="A582" s="67" t="s">
        <v>599</v>
      </c>
      <c r="B582" s="358" t="s">
        <v>2652</v>
      </c>
      <c r="C582" s="359" t="s">
        <v>2653</v>
      </c>
      <c r="D582" s="360" t="s">
        <v>2654</v>
      </c>
      <c r="E582" s="361">
        <v>44042</v>
      </c>
      <c r="F582" s="364" t="s">
        <v>2657</v>
      </c>
      <c r="G582" s="366">
        <v>44055</v>
      </c>
      <c r="H582" s="470">
        <v>86</v>
      </c>
      <c r="I582" s="439">
        <v>86</v>
      </c>
      <c r="J582" s="316" t="s">
        <v>763</v>
      </c>
      <c r="K582" s="317" t="s">
        <v>764</v>
      </c>
      <c r="L582" s="318" t="s">
        <v>1150</v>
      </c>
      <c r="M582" s="319" t="s">
        <v>793</v>
      </c>
    </row>
    <row r="583" spans="1:14" s="2" customFormat="1" ht="67.5" customHeight="1">
      <c r="A583" s="67" t="s">
        <v>600</v>
      </c>
      <c r="B583" s="358" t="s">
        <v>2649</v>
      </c>
      <c r="C583" s="359" t="s">
        <v>2658</v>
      </c>
      <c r="D583" s="360" t="s">
        <v>2659</v>
      </c>
      <c r="E583" s="361">
        <v>44042</v>
      </c>
      <c r="F583" s="364" t="s">
        <v>2664</v>
      </c>
      <c r="G583" s="366">
        <v>44056</v>
      </c>
      <c r="H583" s="470">
        <v>365.85</v>
      </c>
      <c r="I583" s="439">
        <v>450</v>
      </c>
      <c r="J583" s="316" t="s">
        <v>763</v>
      </c>
      <c r="K583" s="317" t="s">
        <v>764</v>
      </c>
      <c r="L583" s="185" t="s">
        <v>2667</v>
      </c>
      <c r="M583" s="319" t="s">
        <v>793</v>
      </c>
    </row>
    <row r="584" spans="1:14" s="2" customFormat="1" ht="90.75" customHeight="1">
      <c r="A584" s="67" t="s">
        <v>601</v>
      </c>
      <c r="B584" s="358" t="s">
        <v>1720</v>
      </c>
      <c r="C584" s="359" t="s">
        <v>2668</v>
      </c>
      <c r="D584" s="360" t="s">
        <v>2660</v>
      </c>
      <c r="E584" s="361">
        <v>44064</v>
      </c>
      <c r="F584" s="364" t="s">
        <v>2665</v>
      </c>
      <c r="G584" s="366">
        <v>44067</v>
      </c>
      <c r="H584" s="470">
        <v>18.41</v>
      </c>
      <c r="I584" s="439">
        <v>22.65</v>
      </c>
      <c r="J584" s="316" t="s">
        <v>763</v>
      </c>
      <c r="K584" s="317" t="s">
        <v>764</v>
      </c>
      <c r="L584" s="318" t="s">
        <v>2344</v>
      </c>
      <c r="M584" s="319" t="s">
        <v>793</v>
      </c>
      <c r="N584" s="1"/>
    </row>
    <row r="585" spans="1:14" s="2" customFormat="1" ht="77.25" customHeight="1">
      <c r="A585" s="67" t="s">
        <v>602</v>
      </c>
      <c r="B585" s="358" t="s">
        <v>2661</v>
      </c>
      <c r="C585" s="359" t="s">
        <v>2662</v>
      </c>
      <c r="D585" s="360" t="s">
        <v>2663</v>
      </c>
      <c r="E585" s="361">
        <v>44064</v>
      </c>
      <c r="F585" s="364" t="s">
        <v>1442</v>
      </c>
      <c r="G585" s="366" t="s">
        <v>2666</v>
      </c>
      <c r="H585" s="470">
        <v>178.86</v>
      </c>
      <c r="I585" s="439">
        <v>220</v>
      </c>
      <c r="J585" s="316" t="s">
        <v>763</v>
      </c>
      <c r="K585" s="317" t="s">
        <v>764</v>
      </c>
      <c r="L585" s="318" t="s">
        <v>1239</v>
      </c>
      <c r="M585" s="319" t="s">
        <v>793</v>
      </c>
      <c r="N585" s="1"/>
    </row>
    <row r="586" spans="1:14" s="2" customFormat="1" ht="75.75" customHeight="1">
      <c r="A586" s="67" t="s">
        <v>603</v>
      </c>
      <c r="B586" s="358" t="s">
        <v>2669</v>
      </c>
      <c r="C586" s="359" t="s">
        <v>2670</v>
      </c>
      <c r="D586" s="360" t="s">
        <v>2671</v>
      </c>
      <c r="E586" s="361">
        <v>44064</v>
      </c>
      <c r="F586" s="364" t="s">
        <v>2684</v>
      </c>
      <c r="G586" s="366">
        <v>44065</v>
      </c>
      <c r="H586" s="470">
        <v>1503.28</v>
      </c>
      <c r="I586" s="439">
        <v>1849.03</v>
      </c>
      <c r="J586" s="316" t="s">
        <v>763</v>
      </c>
      <c r="K586" s="317" t="s">
        <v>764</v>
      </c>
      <c r="L586" s="318" t="s">
        <v>1142</v>
      </c>
      <c r="M586" s="319" t="s">
        <v>793</v>
      </c>
    </row>
    <row r="587" spans="1:14" s="2" customFormat="1" ht="78" customHeight="1">
      <c r="A587" s="67" t="s">
        <v>604</v>
      </c>
      <c r="B587" s="358" t="s">
        <v>2672</v>
      </c>
      <c r="C587" s="359" t="s">
        <v>2673</v>
      </c>
      <c r="D587" s="360" t="s">
        <v>2674</v>
      </c>
      <c r="E587" s="361">
        <v>44064</v>
      </c>
      <c r="F587" s="364" t="s">
        <v>2685</v>
      </c>
      <c r="G587" s="366">
        <v>44067</v>
      </c>
      <c r="H587" s="470">
        <v>1415.28</v>
      </c>
      <c r="I587" s="439">
        <v>1740.8</v>
      </c>
      <c r="J587" s="316" t="s">
        <v>763</v>
      </c>
      <c r="K587" s="317" t="s">
        <v>764</v>
      </c>
      <c r="L587" s="318" t="s">
        <v>1142</v>
      </c>
      <c r="M587" s="319" t="s">
        <v>793</v>
      </c>
    </row>
    <row r="588" spans="1:14" s="2" customFormat="1" ht="62.25" customHeight="1">
      <c r="A588" s="67" t="s">
        <v>605</v>
      </c>
      <c r="B588" s="358" t="s">
        <v>2675</v>
      </c>
      <c r="C588" s="359" t="s">
        <v>2676</v>
      </c>
      <c r="D588" s="360" t="s">
        <v>2677</v>
      </c>
      <c r="E588" s="361">
        <v>43984</v>
      </c>
      <c r="F588" s="364" t="s">
        <v>2686</v>
      </c>
      <c r="G588" s="366">
        <v>44077</v>
      </c>
      <c r="H588" s="470">
        <v>6690</v>
      </c>
      <c r="I588" s="439">
        <v>8228.7000000000007</v>
      </c>
      <c r="J588" s="316" t="s">
        <v>763</v>
      </c>
      <c r="K588" s="317" t="s">
        <v>764</v>
      </c>
      <c r="L588" s="318" t="s">
        <v>1239</v>
      </c>
      <c r="M588" s="319" t="s">
        <v>793</v>
      </c>
      <c r="N588" s="1"/>
    </row>
    <row r="589" spans="1:14" s="2" customFormat="1" ht="66.75" customHeight="1">
      <c r="A589" s="67" t="s">
        <v>606</v>
      </c>
      <c r="B589" s="358" t="s">
        <v>2672</v>
      </c>
      <c r="C589" s="359" t="s">
        <v>2678</v>
      </c>
      <c r="D589" s="360" t="s">
        <v>2679</v>
      </c>
      <c r="E589" s="361">
        <v>44064</v>
      </c>
      <c r="F589" s="364" t="s">
        <v>2687</v>
      </c>
      <c r="G589" s="366">
        <v>44074</v>
      </c>
      <c r="H589" s="470">
        <v>162.6</v>
      </c>
      <c r="I589" s="439">
        <v>200</v>
      </c>
      <c r="J589" s="316" t="s">
        <v>763</v>
      </c>
      <c r="K589" s="317" t="s">
        <v>764</v>
      </c>
      <c r="L589" s="183" t="s">
        <v>765</v>
      </c>
      <c r="M589" s="319" t="s">
        <v>793</v>
      </c>
      <c r="N589" s="1"/>
    </row>
    <row r="590" spans="1:14" s="2" customFormat="1" ht="63.75" customHeight="1">
      <c r="A590" s="67" t="s">
        <v>607</v>
      </c>
      <c r="B590" s="358" t="s">
        <v>2680</v>
      </c>
      <c r="C590" s="359" t="s">
        <v>2681</v>
      </c>
      <c r="D590" s="360" t="s">
        <v>2682</v>
      </c>
      <c r="E590" s="361">
        <v>44064</v>
      </c>
      <c r="F590" s="364" t="s">
        <v>2688</v>
      </c>
      <c r="G590" s="366">
        <v>44070</v>
      </c>
      <c r="H590" s="470">
        <v>377.14</v>
      </c>
      <c r="I590" s="439">
        <v>400.2</v>
      </c>
      <c r="J590" s="316" t="s">
        <v>763</v>
      </c>
      <c r="K590" s="317" t="s">
        <v>764</v>
      </c>
      <c r="L590" s="318" t="s">
        <v>2344</v>
      </c>
      <c r="M590" s="319" t="s">
        <v>793</v>
      </c>
    </row>
    <row r="591" spans="1:14" s="2" customFormat="1" ht="57" customHeight="1">
      <c r="A591" s="67" t="s">
        <v>608</v>
      </c>
      <c r="B591" s="358" t="s">
        <v>2309</v>
      </c>
      <c r="C591" s="359" t="s">
        <v>2683</v>
      </c>
      <c r="D591" s="360" t="s">
        <v>1145</v>
      </c>
      <c r="E591" s="361">
        <v>39576</v>
      </c>
      <c r="F591" s="364" t="s">
        <v>2689</v>
      </c>
      <c r="G591" s="366">
        <v>44071</v>
      </c>
      <c r="H591" s="470">
        <v>24</v>
      </c>
      <c r="I591" s="439">
        <v>25.92</v>
      </c>
      <c r="J591" s="316" t="s">
        <v>763</v>
      </c>
      <c r="K591" s="317" t="s">
        <v>764</v>
      </c>
      <c r="L591" s="318" t="s">
        <v>1844</v>
      </c>
      <c r="M591" s="319" t="s">
        <v>793</v>
      </c>
    </row>
    <row r="592" spans="1:14" s="2" customFormat="1" ht="78" customHeight="1">
      <c r="A592" s="67" t="s">
        <v>609</v>
      </c>
      <c r="B592" s="358" t="s">
        <v>2690</v>
      </c>
      <c r="C592" s="359" t="s">
        <v>2691</v>
      </c>
      <c r="D592" s="360" t="s">
        <v>2692</v>
      </c>
      <c r="E592" s="361">
        <v>44067</v>
      </c>
      <c r="F592" s="364" t="s">
        <v>2693</v>
      </c>
      <c r="G592" s="366">
        <v>44077</v>
      </c>
      <c r="H592" s="470">
        <v>4481.3</v>
      </c>
      <c r="I592" s="439">
        <v>5512</v>
      </c>
      <c r="J592" s="316" t="s">
        <v>763</v>
      </c>
      <c r="K592" s="317" t="s">
        <v>764</v>
      </c>
      <c r="L592" s="318" t="s">
        <v>1414</v>
      </c>
      <c r="M592" s="319" t="s">
        <v>793</v>
      </c>
      <c r="N592" s="1"/>
    </row>
    <row r="593" spans="1:14" s="2" customFormat="1" ht="68.25" customHeight="1">
      <c r="A593" s="67" t="s">
        <v>610</v>
      </c>
      <c r="B593" s="351" t="s">
        <v>2694</v>
      </c>
      <c r="C593" s="352" t="s">
        <v>2695</v>
      </c>
      <c r="D593" s="352" t="s">
        <v>2696</v>
      </c>
      <c r="E593" s="353"/>
      <c r="F593" s="337" t="s">
        <v>1442</v>
      </c>
      <c r="G593" s="338">
        <v>44077</v>
      </c>
      <c r="H593" s="453">
        <v>250.41</v>
      </c>
      <c r="I593" s="438">
        <v>308</v>
      </c>
      <c r="J593" s="316" t="s">
        <v>763</v>
      </c>
      <c r="K593" s="317" t="s">
        <v>750</v>
      </c>
      <c r="L593" s="108"/>
      <c r="M593" s="319" t="s">
        <v>752</v>
      </c>
      <c r="N593" s="1"/>
    </row>
    <row r="594" spans="1:14" s="2" customFormat="1" ht="73.5" customHeight="1">
      <c r="A594" s="67" t="s">
        <v>611</v>
      </c>
      <c r="B594" s="351" t="s">
        <v>2697</v>
      </c>
      <c r="C594" s="352" t="s">
        <v>2698</v>
      </c>
      <c r="D594" s="352" t="s">
        <v>2696</v>
      </c>
      <c r="E594" s="353"/>
      <c r="F594" s="337" t="s">
        <v>2702</v>
      </c>
      <c r="G594" s="338">
        <v>44082</v>
      </c>
      <c r="H594" s="453">
        <v>413.41</v>
      </c>
      <c r="I594" s="438">
        <v>508.49</v>
      </c>
      <c r="J594" s="316" t="s">
        <v>763</v>
      </c>
      <c r="K594" s="317" t="s">
        <v>750</v>
      </c>
      <c r="L594" s="108"/>
      <c r="M594" s="319" t="s">
        <v>1122</v>
      </c>
    </row>
    <row r="595" spans="1:14" s="2" customFormat="1" ht="68.25" customHeight="1">
      <c r="A595" s="67" t="s">
        <v>612</v>
      </c>
      <c r="B595" s="351" t="s">
        <v>2699</v>
      </c>
      <c r="C595" s="352" t="s">
        <v>2700</v>
      </c>
      <c r="D595" s="352" t="s">
        <v>2701</v>
      </c>
      <c r="E595" s="353">
        <v>44075</v>
      </c>
      <c r="F595" s="337" t="s">
        <v>2703</v>
      </c>
      <c r="G595" s="338">
        <v>44082</v>
      </c>
      <c r="H595" s="453">
        <v>337.4</v>
      </c>
      <c r="I595" s="438">
        <v>415</v>
      </c>
      <c r="J595" s="316" t="s">
        <v>763</v>
      </c>
      <c r="K595" s="127" t="s">
        <v>750</v>
      </c>
      <c r="L595" s="108"/>
      <c r="M595" s="319" t="s">
        <v>1122</v>
      </c>
    </row>
    <row r="596" spans="1:14" s="2" customFormat="1" ht="45" customHeight="1">
      <c r="A596" s="67" t="s">
        <v>613</v>
      </c>
      <c r="B596" s="35" t="s">
        <v>1036</v>
      </c>
      <c r="C596" s="35" t="s">
        <v>2704</v>
      </c>
      <c r="D596" s="31" t="s">
        <v>2705</v>
      </c>
      <c r="E596" s="342">
        <v>44076</v>
      </c>
      <c r="F596" s="89" t="s">
        <v>2706</v>
      </c>
      <c r="G596" s="15" t="s">
        <v>2707</v>
      </c>
      <c r="H596" s="435">
        <v>1351.85</v>
      </c>
      <c r="I596" s="163">
        <v>1460</v>
      </c>
      <c r="J596" s="96" t="s">
        <v>1049</v>
      </c>
      <c r="K596" s="107" t="s">
        <v>750</v>
      </c>
      <c r="L596" s="108"/>
      <c r="M596" s="109" t="s">
        <v>1122</v>
      </c>
      <c r="N596" s="1"/>
    </row>
    <row r="597" spans="1:14" s="2" customFormat="1" ht="45" customHeight="1">
      <c r="A597" s="67" t="s">
        <v>614</v>
      </c>
      <c r="B597" s="35" t="s">
        <v>2708</v>
      </c>
      <c r="C597" s="35" t="s">
        <v>2709</v>
      </c>
      <c r="D597" s="31" t="s">
        <v>2710</v>
      </c>
      <c r="E597" s="147" t="s">
        <v>1666</v>
      </c>
      <c r="F597" s="89" t="s">
        <v>2711</v>
      </c>
      <c r="G597" s="15" t="s">
        <v>2546</v>
      </c>
      <c r="H597" s="435">
        <v>6066</v>
      </c>
      <c r="I597" s="163">
        <v>7461.18</v>
      </c>
      <c r="J597" s="96" t="s">
        <v>1049</v>
      </c>
      <c r="K597" s="107" t="s">
        <v>750</v>
      </c>
      <c r="L597" s="108"/>
      <c r="M597" s="109" t="s">
        <v>793</v>
      </c>
      <c r="N597" s="1"/>
    </row>
    <row r="598" spans="1:14" s="2" customFormat="1" ht="45" customHeight="1">
      <c r="A598" s="67" t="s">
        <v>615</v>
      </c>
      <c r="B598" s="43" t="s">
        <v>893</v>
      </c>
      <c r="C598" s="315" t="s">
        <v>894</v>
      </c>
      <c r="D598" s="314" t="s">
        <v>774</v>
      </c>
      <c r="E598" s="135"/>
      <c r="F598" s="89" t="s">
        <v>2713</v>
      </c>
      <c r="G598" s="311" t="s">
        <v>2707</v>
      </c>
      <c r="H598" s="435">
        <v>489.8</v>
      </c>
      <c r="I598" s="163">
        <f>H598*1.23</f>
        <v>602.45399999999995</v>
      </c>
      <c r="J598" s="316" t="s">
        <v>810</v>
      </c>
      <c r="K598" s="317" t="s">
        <v>750</v>
      </c>
      <c r="L598" s="318" t="s">
        <v>751</v>
      </c>
      <c r="M598" s="319" t="s">
        <v>752</v>
      </c>
      <c r="N598" s="1"/>
    </row>
    <row r="599" spans="1:14" s="2" customFormat="1" ht="45" customHeight="1">
      <c r="A599" s="67" t="s">
        <v>616</v>
      </c>
      <c r="B599" s="52" t="s">
        <v>2714</v>
      </c>
      <c r="C599" s="52" t="s">
        <v>2715</v>
      </c>
      <c r="D599" s="54" t="s">
        <v>769</v>
      </c>
      <c r="E599" s="154"/>
      <c r="F599" s="273" t="s">
        <v>2716</v>
      </c>
      <c r="G599" s="61" t="s">
        <v>2717</v>
      </c>
      <c r="H599" s="322">
        <v>36.11</v>
      </c>
      <c r="I599" s="371">
        <v>39</v>
      </c>
      <c r="J599" s="316" t="s">
        <v>861</v>
      </c>
      <c r="K599" s="317" t="s">
        <v>750</v>
      </c>
      <c r="L599" s="185" t="s">
        <v>751</v>
      </c>
      <c r="M599" s="319" t="s">
        <v>752</v>
      </c>
      <c r="N599" s="1"/>
    </row>
    <row r="600" spans="1:14" s="2" customFormat="1" ht="45" customHeight="1">
      <c r="A600" s="67" t="s">
        <v>617</v>
      </c>
      <c r="B600" s="52" t="s">
        <v>2192</v>
      </c>
      <c r="C600" s="52" t="s">
        <v>2718</v>
      </c>
      <c r="D600" s="54" t="s">
        <v>2719</v>
      </c>
      <c r="E600" s="61" t="s">
        <v>2473</v>
      </c>
      <c r="F600" s="273" t="s">
        <v>2712</v>
      </c>
      <c r="G600" s="61" t="s">
        <v>2720</v>
      </c>
      <c r="H600" s="322">
        <v>4980</v>
      </c>
      <c r="I600" s="371">
        <v>6125.4</v>
      </c>
      <c r="J600" s="316" t="s">
        <v>1045</v>
      </c>
      <c r="K600" s="317" t="s">
        <v>750</v>
      </c>
      <c r="L600" s="185" t="s">
        <v>751</v>
      </c>
      <c r="M600" s="319" t="s">
        <v>752</v>
      </c>
    </row>
    <row r="601" spans="1:14" s="2" customFormat="1" ht="51.75" customHeight="1">
      <c r="A601" s="67" t="s">
        <v>618</v>
      </c>
      <c r="B601" s="52" t="s">
        <v>2723</v>
      </c>
      <c r="C601" s="315" t="s">
        <v>2721</v>
      </c>
      <c r="D601" s="14" t="s">
        <v>1100</v>
      </c>
      <c r="E601" s="147" t="s">
        <v>1101</v>
      </c>
      <c r="F601" s="89" t="s">
        <v>2722</v>
      </c>
      <c r="G601" s="311" t="s">
        <v>2600</v>
      </c>
      <c r="H601" s="435">
        <v>160</v>
      </c>
      <c r="I601" s="163">
        <v>168</v>
      </c>
      <c r="J601" s="316" t="s">
        <v>1104</v>
      </c>
      <c r="K601" s="317" t="s">
        <v>750</v>
      </c>
      <c r="L601" s="318" t="s">
        <v>751</v>
      </c>
      <c r="M601" s="319" t="s">
        <v>793</v>
      </c>
    </row>
    <row r="602" spans="1:14" s="2" customFormat="1" ht="45" customHeight="1">
      <c r="A602" s="67" t="s">
        <v>619</v>
      </c>
      <c r="B602" s="192" t="s">
        <v>1381</v>
      </c>
      <c r="C602" s="192" t="s">
        <v>2724</v>
      </c>
      <c r="D602" s="193" t="s">
        <v>2725</v>
      </c>
      <c r="E602" s="147" t="s">
        <v>2368</v>
      </c>
      <c r="F602" s="217" t="s">
        <v>2726</v>
      </c>
      <c r="G602" s="311" t="s">
        <v>2727</v>
      </c>
      <c r="H602" s="442">
        <v>1157</v>
      </c>
      <c r="I602" s="442">
        <f>H602*1.23</f>
        <v>1423.11</v>
      </c>
      <c r="J602" s="96" t="s">
        <v>810</v>
      </c>
      <c r="K602" s="107" t="s">
        <v>750</v>
      </c>
      <c r="L602" s="185" t="s">
        <v>845</v>
      </c>
      <c r="M602" s="109"/>
    </row>
    <row r="603" spans="1:14" s="2" customFormat="1" ht="45" customHeight="1">
      <c r="A603" s="67" t="s">
        <v>620</v>
      </c>
      <c r="B603" s="192" t="s">
        <v>2728</v>
      </c>
      <c r="C603" s="192" t="s">
        <v>2729</v>
      </c>
      <c r="D603" s="193" t="s">
        <v>2730</v>
      </c>
      <c r="E603" s="344">
        <v>44042</v>
      </c>
      <c r="F603" s="217" t="s">
        <v>2731</v>
      </c>
      <c r="G603" s="311" t="s">
        <v>2707</v>
      </c>
      <c r="H603" s="442">
        <v>24560.98</v>
      </c>
      <c r="I603" s="442">
        <v>30210</v>
      </c>
      <c r="J603" s="96" t="s">
        <v>810</v>
      </c>
      <c r="K603" s="107" t="s">
        <v>1423</v>
      </c>
      <c r="L603" s="185" t="s">
        <v>845</v>
      </c>
      <c r="M603" s="109"/>
    </row>
    <row r="604" spans="1:14" s="2" customFormat="1" ht="45" customHeight="1">
      <c r="A604" s="67" t="s">
        <v>621</v>
      </c>
      <c r="B604" s="192" t="s">
        <v>2739</v>
      </c>
      <c r="C604" s="192" t="s">
        <v>2735</v>
      </c>
      <c r="D604" s="193" t="s">
        <v>2732</v>
      </c>
      <c r="E604" s="344">
        <v>44064</v>
      </c>
      <c r="F604" s="217" t="s">
        <v>2733</v>
      </c>
      <c r="G604" s="343">
        <v>44093</v>
      </c>
      <c r="H604" s="442">
        <v>1320</v>
      </c>
      <c r="I604" s="442">
        <v>1320</v>
      </c>
      <c r="J604" s="96" t="s">
        <v>2734</v>
      </c>
      <c r="K604" s="107" t="s">
        <v>750</v>
      </c>
      <c r="L604" s="185"/>
      <c r="M604" s="109" t="s">
        <v>994</v>
      </c>
    </row>
    <row r="605" spans="1:14" s="2" customFormat="1" ht="58.5" customHeight="1">
      <c r="A605" s="67" t="s">
        <v>622</v>
      </c>
      <c r="B605" s="52" t="s">
        <v>866</v>
      </c>
      <c r="C605" s="52" t="s">
        <v>2736</v>
      </c>
      <c r="D605" s="189" t="s">
        <v>2737</v>
      </c>
      <c r="E605" s="335">
        <v>44078</v>
      </c>
      <c r="F605" s="190" t="s">
        <v>2738</v>
      </c>
      <c r="G605" s="336">
        <v>44088</v>
      </c>
      <c r="H605" s="443">
        <v>26.02</v>
      </c>
      <c r="I605" s="443">
        <v>32</v>
      </c>
      <c r="J605" s="96" t="s">
        <v>2734</v>
      </c>
      <c r="K605" s="107" t="s">
        <v>750</v>
      </c>
      <c r="L605" s="185"/>
      <c r="M605" s="109" t="s">
        <v>994</v>
      </c>
    </row>
    <row r="606" spans="1:14" s="2" customFormat="1" ht="57.75" customHeight="1">
      <c r="A606" s="67" t="s">
        <v>623</v>
      </c>
      <c r="B606" s="52" t="s">
        <v>1117</v>
      </c>
      <c r="C606" s="52" t="s">
        <v>2740</v>
      </c>
      <c r="D606" s="189" t="s">
        <v>2741</v>
      </c>
      <c r="E606" s="335">
        <v>44033</v>
      </c>
      <c r="F606" s="190" t="s">
        <v>2742</v>
      </c>
      <c r="G606" s="336">
        <v>44075</v>
      </c>
      <c r="H606" s="443">
        <v>7235.77</v>
      </c>
      <c r="I606" s="443">
        <v>8900</v>
      </c>
      <c r="J606" s="96" t="s">
        <v>1049</v>
      </c>
      <c r="K606" s="107" t="s">
        <v>750</v>
      </c>
      <c r="L606" s="185" t="s">
        <v>848</v>
      </c>
      <c r="M606" s="109"/>
    </row>
    <row r="607" spans="1:14" s="2" customFormat="1" ht="86.25" customHeight="1">
      <c r="A607" s="67" t="s">
        <v>624</v>
      </c>
      <c r="B607" s="52" t="s">
        <v>2743</v>
      </c>
      <c r="C607" s="52" t="s">
        <v>2744</v>
      </c>
      <c r="D607" s="189" t="s">
        <v>2745</v>
      </c>
      <c r="E607" s="335">
        <v>44078</v>
      </c>
      <c r="F607" s="190" t="s">
        <v>2746</v>
      </c>
      <c r="G607" s="336">
        <v>44093</v>
      </c>
      <c r="H607" s="443">
        <v>326.02</v>
      </c>
      <c r="I607" s="443">
        <v>401</v>
      </c>
      <c r="J607" s="96" t="s">
        <v>810</v>
      </c>
      <c r="K607" s="107" t="s">
        <v>750</v>
      </c>
      <c r="L607" s="185" t="s">
        <v>845</v>
      </c>
      <c r="M607" s="109"/>
    </row>
    <row r="608" spans="1:14" s="2" customFormat="1" ht="53.25" customHeight="1">
      <c r="A608" s="67" t="s">
        <v>625</v>
      </c>
      <c r="B608" s="52" t="s">
        <v>1201</v>
      </c>
      <c r="C608" s="52" t="s">
        <v>2747</v>
      </c>
      <c r="D608" s="54" t="s">
        <v>2748</v>
      </c>
      <c r="E608" s="61" t="s">
        <v>2720</v>
      </c>
      <c r="F608" s="273" t="s">
        <v>2749</v>
      </c>
      <c r="G608" s="61" t="s">
        <v>2750</v>
      </c>
      <c r="H608" s="322">
        <v>1700</v>
      </c>
      <c r="I608" s="371">
        <v>2091</v>
      </c>
      <c r="J608" s="316" t="s">
        <v>1045</v>
      </c>
      <c r="K608" s="317" t="s">
        <v>750</v>
      </c>
      <c r="L608" s="185" t="s">
        <v>751</v>
      </c>
      <c r="M608" s="319" t="s">
        <v>752</v>
      </c>
    </row>
    <row r="609" spans="1:14" s="2" customFormat="1" ht="45" customHeight="1">
      <c r="A609" s="67" t="s">
        <v>740</v>
      </c>
      <c r="B609" s="52" t="s">
        <v>1751</v>
      </c>
      <c r="C609" s="52" t="s">
        <v>2751</v>
      </c>
      <c r="D609" s="189" t="s">
        <v>2752</v>
      </c>
      <c r="E609" s="335">
        <v>44078</v>
      </c>
      <c r="F609" s="190" t="s">
        <v>2753</v>
      </c>
      <c r="G609" s="336">
        <v>44095</v>
      </c>
      <c r="H609" s="443">
        <v>1358.64</v>
      </c>
      <c r="I609" s="443">
        <v>1671.12</v>
      </c>
      <c r="J609" s="96" t="s">
        <v>810</v>
      </c>
      <c r="K609" s="194" t="s">
        <v>750</v>
      </c>
      <c r="L609" s="108" t="s">
        <v>845</v>
      </c>
      <c r="M609" s="109"/>
    </row>
    <row r="610" spans="1:14" s="2" customFormat="1" ht="45" customHeight="1">
      <c r="A610" s="67" t="s">
        <v>626</v>
      </c>
      <c r="B610" s="52" t="s">
        <v>943</v>
      </c>
      <c r="C610" s="52" t="s">
        <v>2754</v>
      </c>
      <c r="D610" s="189" t="s">
        <v>945</v>
      </c>
      <c r="E610" s="335" t="s">
        <v>776</v>
      </c>
      <c r="F610" s="190" t="s">
        <v>2755</v>
      </c>
      <c r="G610" s="336" t="s">
        <v>2756</v>
      </c>
      <c r="H610" s="443">
        <v>3252.03</v>
      </c>
      <c r="I610" s="443">
        <v>4000</v>
      </c>
      <c r="J610" s="96" t="s">
        <v>749</v>
      </c>
      <c r="K610" s="107" t="s">
        <v>750</v>
      </c>
      <c r="L610" s="185" t="s">
        <v>751</v>
      </c>
      <c r="M610" s="109" t="s">
        <v>752</v>
      </c>
    </row>
    <row r="611" spans="1:14" s="2" customFormat="1" ht="58.5" customHeight="1">
      <c r="A611" s="67" t="s">
        <v>627</v>
      </c>
      <c r="B611" s="52" t="s">
        <v>873</v>
      </c>
      <c r="C611" s="52" t="s">
        <v>2757</v>
      </c>
      <c r="D611" s="189" t="s">
        <v>875</v>
      </c>
      <c r="E611" s="335" t="s">
        <v>876</v>
      </c>
      <c r="F611" s="190" t="s">
        <v>2759</v>
      </c>
      <c r="G611" s="336" t="s">
        <v>2621</v>
      </c>
      <c r="H611" s="443">
        <v>1069.03</v>
      </c>
      <c r="I611" s="443">
        <v>1314.91</v>
      </c>
      <c r="J611" s="96" t="s">
        <v>810</v>
      </c>
      <c r="K611" s="107" t="s">
        <v>750</v>
      </c>
      <c r="L611" s="185" t="s">
        <v>751</v>
      </c>
      <c r="M611" s="109" t="s">
        <v>793</v>
      </c>
    </row>
    <row r="612" spans="1:14" s="2" customFormat="1" ht="45" customHeight="1">
      <c r="A612" s="67" t="s">
        <v>628</v>
      </c>
      <c r="B612" s="52" t="s">
        <v>873</v>
      </c>
      <c r="C612" s="52" t="s">
        <v>2758</v>
      </c>
      <c r="D612" s="189" t="s">
        <v>875</v>
      </c>
      <c r="E612" s="335" t="s">
        <v>876</v>
      </c>
      <c r="F612" s="190" t="s">
        <v>2760</v>
      </c>
      <c r="G612" s="336" t="s">
        <v>2761</v>
      </c>
      <c r="H612" s="443">
        <v>967.73</v>
      </c>
      <c r="I612" s="443">
        <v>1190.31</v>
      </c>
      <c r="J612" s="96" t="s">
        <v>749</v>
      </c>
      <c r="K612" s="107" t="s">
        <v>750</v>
      </c>
      <c r="L612" s="185" t="s">
        <v>751</v>
      </c>
      <c r="M612" s="109" t="s">
        <v>793</v>
      </c>
    </row>
    <row r="613" spans="1:14" s="2" customFormat="1" ht="45" customHeight="1">
      <c r="A613" s="67" t="s">
        <v>629</v>
      </c>
      <c r="B613" s="52" t="s">
        <v>794</v>
      </c>
      <c r="C613" s="52" t="s">
        <v>2762</v>
      </c>
      <c r="D613" s="189" t="s">
        <v>891</v>
      </c>
      <c r="E613" s="335"/>
      <c r="F613" s="190" t="s">
        <v>2763</v>
      </c>
      <c r="G613" s="336" t="s">
        <v>2764</v>
      </c>
      <c r="H613" s="443">
        <v>32.799999999999997</v>
      </c>
      <c r="I613" s="444">
        <v>35.42</v>
      </c>
      <c r="J613" s="96" t="s">
        <v>749</v>
      </c>
      <c r="K613" s="107" t="s">
        <v>750</v>
      </c>
      <c r="L613" s="185" t="s">
        <v>751</v>
      </c>
      <c r="M613" s="109" t="s">
        <v>793</v>
      </c>
    </row>
    <row r="614" spans="1:14" s="2" customFormat="1" ht="45" customHeight="1">
      <c r="A614" s="67" t="s">
        <v>630</v>
      </c>
      <c r="B614" s="52" t="s">
        <v>2765</v>
      </c>
      <c r="C614" s="52" t="s">
        <v>2766</v>
      </c>
      <c r="D614" s="189" t="s">
        <v>2767</v>
      </c>
      <c r="E614" s="335">
        <v>44033</v>
      </c>
      <c r="F614" s="190" t="s">
        <v>2768</v>
      </c>
      <c r="G614" s="336">
        <v>44085</v>
      </c>
      <c r="H614" s="443">
        <v>6500</v>
      </c>
      <c r="I614" s="443">
        <v>7995</v>
      </c>
      <c r="J614" s="96" t="s">
        <v>1049</v>
      </c>
      <c r="K614" s="107" t="s">
        <v>750</v>
      </c>
      <c r="L614" s="185" t="s">
        <v>825</v>
      </c>
      <c r="M614" s="109"/>
    </row>
    <row r="615" spans="1:14" s="2" customFormat="1" ht="45" customHeight="1">
      <c r="A615" s="67" t="s">
        <v>631</v>
      </c>
      <c r="B615" s="52" t="s">
        <v>2765</v>
      </c>
      <c r="C615" s="52" t="s">
        <v>2769</v>
      </c>
      <c r="D615" s="189" t="s">
        <v>2770</v>
      </c>
      <c r="E615" s="335">
        <v>44075</v>
      </c>
      <c r="F615" s="190" t="s">
        <v>2771</v>
      </c>
      <c r="G615" s="336">
        <v>44095</v>
      </c>
      <c r="H615" s="443">
        <v>4861.3500000000004</v>
      </c>
      <c r="I615" s="443">
        <v>5979.46</v>
      </c>
      <c r="J615" s="316" t="s">
        <v>1049</v>
      </c>
      <c r="K615" s="107" t="s">
        <v>750</v>
      </c>
      <c r="L615" s="185" t="s">
        <v>1558</v>
      </c>
      <c r="M615" s="109"/>
    </row>
    <row r="616" spans="1:14" s="2" customFormat="1" ht="51" customHeight="1">
      <c r="A616" s="67" t="s">
        <v>632</v>
      </c>
      <c r="B616" s="52" t="s">
        <v>1247</v>
      </c>
      <c r="C616" s="52" t="s">
        <v>2772</v>
      </c>
      <c r="D616" s="189" t="s">
        <v>2773</v>
      </c>
      <c r="E616" s="335">
        <v>44078</v>
      </c>
      <c r="F616" s="190" t="s">
        <v>2774</v>
      </c>
      <c r="G616" s="336">
        <v>44090</v>
      </c>
      <c r="H616" s="443">
        <v>2450</v>
      </c>
      <c r="I616" s="443">
        <v>3013.5</v>
      </c>
      <c r="J616" s="96" t="s">
        <v>1049</v>
      </c>
      <c r="K616" s="107" t="s">
        <v>750</v>
      </c>
      <c r="L616" s="185" t="s">
        <v>2775</v>
      </c>
      <c r="M616" s="109" t="s">
        <v>793</v>
      </c>
    </row>
    <row r="617" spans="1:14" s="2" customFormat="1" ht="45" customHeight="1">
      <c r="A617" s="67" t="s">
        <v>633</v>
      </c>
      <c r="B617" s="52" t="s">
        <v>1247</v>
      </c>
      <c r="C617" s="52" t="s">
        <v>2776</v>
      </c>
      <c r="D617" s="189" t="s">
        <v>2777</v>
      </c>
      <c r="E617" s="335">
        <v>44078</v>
      </c>
      <c r="F617" s="190" t="s">
        <v>2778</v>
      </c>
      <c r="G617" s="336">
        <v>44089</v>
      </c>
      <c r="H617" s="443">
        <v>7380.48</v>
      </c>
      <c r="I617" s="443">
        <v>9077.99</v>
      </c>
      <c r="J617" s="96" t="s">
        <v>1049</v>
      </c>
      <c r="K617" s="107" t="s">
        <v>750</v>
      </c>
      <c r="L617" s="185" t="s">
        <v>839</v>
      </c>
      <c r="M617" s="109"/>
    </row>
    <row r="618" spans="1:14" s="2" customFormat="1" ht="51.75" customHeight="1">
      <c r="A618" s="67" t="s">
        <v>634</v>
      </c>
      <c r="B618" s="52" t="s">
        <v>2779</v>
      </c>
      <c r="C618" s="52" t="s">
        <v>2780</v>
      </c>
      <c r="D618" s="189" t="s">
        <v>2781</v>
      </c>
      <c r="E618" s="335">
        <v>44053</v>
      </c>
      <c r="F618" s="190" t="s">
        <v>2782</v>
      </c>
      <c r="G618" s="336" t="s">
        <v>2783</v>
      </c>
      <c r="H618" s="443">
        <v>12556.8</v>
      </c>
      <c r="I618" s="444">
        <v>13561.34</v>
      </c>
      <c r="J618" s="96" t="s">
        <v>1049</v>
      </c>
      <c r="K618" s="107" t="s">
        <v>750</v>
      </c>
      <c r="L618" s="185"/>
      <c r="M618" s="109" t="s">
        <v>793</v>
      </c>
    </row>
    <row r="619" spans="1:14" s="2" customFormat="1" ht="45" customHeight="1">
      <c r="A619" s="67" t="s">
        <v>635</v>
      </c>
      <c r="B619" s="52" t="s">
        <v>2779</v>
      </c>
      <c r="C619" s="35" t="s">
        <v>2740</v>
      </c>
      <c r="D619" s="31" t="s">
        <v>2741</v>
      </c>
      <c r="E619" s="154">
        <v>44033</v>
      </c>
      <c r="F619" s="89" t="s">
        <v>2742</v>
      </c>
      <c r="G619" s="46">
        <v>44075</v>
      </c>
      <c r="H619" s="435">
        <v>7235.77</v>
      </c>
      <c r="I619" s="163">
        <v>8900</v>
      </c>
      <c r="J619" s="96" t="s">
        <v>1049</v>
      </c>
      <c r="K619" s="107" t="s">
        <v>750</v>
      </c>
      <c r="L619" s="185" t="s">
        <v>848</v>
      </c>
      <c r="M619" s="109"/>
    </row>
    <row r="620" spans="1:14" s="2" customFormat="1" ht="45" customHeight="1">
      <c r="A620" s="67" t="s">
        <v>636</v>
      </c>
      <c r="B620" s="35" t="s">
        <v>1046</v>
      </c>
      <c r="C620" s="315" t="s">
        <v>2784</v>
      </c>
      <c r="D620" s="314" t="s">
        <v>2785</v>
      </c>
      <c r="E620" s="154">
        <v>44075</v>
      </c>
      <c r="F620" s="89" t="s">
        <v>2786</v>
      </c>
      <c r="G620" s="46">
        <v>44081</v>
      </c>
      <c r="H620" s="435">
        <v>6925.93</v>
      </c>
      <c r="I620" s="163">
        <v>7480</v>
      </c>
      <c r="J620" s="96" t="s">
        <v>1049</v>
      </c>
      <c r="K620" s="107" t="s">
        <v>750</v>
      </c>
      <c r="L620" s="185"/>
      <c r="M620" s="109"/>
      <c r="N620" s="1"/>
    </row>
    <row r="621" spans="1:14" s="2" customFormat="1" ht="45" customHeight="1">
      <c r="A621" s="67" t="s">
        <v>637</v>
      </c>
      <c r="B621" s="35" t="s">
        <v>1105</v>
      </c>
      <c r="C621" s="35" t="s">
        <v>2787</v>
      </c>
      <c r="D621" s="31" t="s">
        <v>1399</v>
      </c>
      <c r="E621" s="154">
        <v>43832</v>
      </c>
      <c r="F621" s="89" t="s">
        <v>2630</v>
      </c>
      <c r="G621" s="46">
        <v>44064</v>
      </c>
      <c r="H621" s="435">
        <v>3034</v>
      </c>
      <c r="I621" s="163">
        <v>3731.82</v>
      </c>
      <c r="J621" s="96" t="s">
        <v>1049</v>
      </c>
      <c r="K621" s="107" t="s">
        <v>750</v>
      </c>
      <c r="L621" s="185"/>
      <c r="M621" s="109" t="s">
        <v>793</v>
      </c>
      <c r="N621" s="1"/>
    </row>
    <row r="622" spans="1:14" s="2" customFormat="1" ht="45" customHeight="1">
      <c r="A622" s="67" t="s">
        <v>638</v>
      </c>
      <c r="B622" s="35" t="s">
        <v>947</v>
      </c>
      <c r="C622" s="35" t="s">
        <v>2788</v>
      </c>
      <c r="D622" s="31" t="s">
        <v>1674</v>
      </c>
      <c r="E622" s="154" t="s">
        <v>940</v>
      </c>
      <c r="F622" s="89" t="s">
        <v>2789</v>
      </c>
      <c r="G622" s="46" t="s">
        <v>2756</v>
      </c>
      <c r="H622" s="435">
        <v>114.17</v>
      </c>
      <c r="I622" s="163">
        <v>140.43</v>
      </c>
      <c r="J622" s="96" t="s">
        <v>749</v>
      </c>
      <c r="K622" s="107" t="s">
        <v>750</v>
      </c>
      <c r="L622" s="108" t="s">
        <v>751</v>
      </c>
      <c r="M622" s="109" t="s">
        <v>793</v>
      </c>
    </row>
    <row r="623" spans="1:14" s="2" customFormat="1" ht="45" customHeight="1">
      <c r="A623" s="67" t="s">
        <v>639</v>
      </c>
      <c r="B623" s="24" t="s">
        <v>873</v>
      </c>
      <c r="C623" s="24" t="s">
        <v>2790</v>
      </c>
      <c r="D623" s="14" t="s">
        <v>875</v>
      </c>
      <c r="E623" s="238" t="s">
        <v>876</v>
      </c>
      <c r="F623" s="218" t="s">
        <v>2791</v>
      </c>
      <c r="G623" s="320" t="s">
        <v>2792</v>
      </c>
      <c r="H623" s="80">
        <v>1205.83</v>
      </c>
      <c r="I623" s="420">
        <v>1483.16</v>
      </c>
      <c r="J623" s="96" t="s">
        <v>749</v>
      </c>
      <c r="K623" s="107" t="s">
        <v>750</v>
      </c>
      <c r="L623" s="108" t="s">
        <v>751</v>
      </c>
      <c r="M623" s="109" t="s">
        <v>793</v>
      </c>
    </row>
    <row r="624" spans="1:14" s="2" customFormat="1" ht="45" customHeight="1">
      <c r="A624" s="67" t="s">
        <v>640</v>
      </c>
      <c r="B624" s="35" t="s">
        <v>2793</v>
      </c>
      <c r="C624" s="24" t="s">
        <v>2794</v>
      </c>
      <c r="D624" s="31" t="s">
        <v>774</v>
      </c>
      <c r="E624" s="154"/>
      <c r="F624" s="219" t="s">
        <v>864</v>
      </c>
      <c r="G624" s="254" t="s">
        <v>2795</v>
      </c>
      <c r="H624" s="78">
        <v>500</v>
      </c>
      <c r="I624" s="128">
        <v>615</v>
      </c>
      <c r="J624" s="96" t="s">
        <v>749</v>
      </c>
      <c r="K624" s="107" t="s">
        <v>750</v>
      </c>
      <c r="L624" s="108" t="s">
        <v>751</v>
      </c>
      <c r="M624" s="109" t="s">
        <v>793</v>
      </c>
      <c r="N624" s="1"/>
    </row>
    <row r="625" spans="1:14" s="2" customFormat="1" ht="45" customHeight="1">
      <c r="A625" s="67" t="s">
        <v>641</v>
      </c>
      <c r="B625" s="35" t="s">
        <v>753</v>
      </c>
      <c r="C625" s="35" t="s">
        <v>2796</v>
      </c>
      <c r="D625" s="31" t="s">
        <v>754</v>
      </c>
      <c r="E625" s="238" t="s">
        <v>755</v>
      </c>
      <c r="F625" s="89" t="s">
        <v>2797</v>
      </c>
      <c r="G625" s="46" t="s">
        <v>2798</v>
      </c>
      <c r="H625" s="435">
        <v>526.63</v>
      </c>
      <c r="I625" s="163">
        <v>647.75</v>
      </c>
      <c r="J625" s="96" t="s">
        <v>749</v>
      </c>
      <c r="K625" s="107" t="s">
        <v>750</v>
      </c>
      <c r="L625" s="108" t="s">
        <v>751</v>
      </c>
      <c r="M625" s="109" t="s">
        <v>793</v>
      </c>
      <c r="N625" s="1"/>
    </row>
    <row r="626" spans="1:14" s="2" customFormat="1" ht="45" customHeight="1">
      <c r="A626" s="67" t="s">
        <v>642</v>
      </c>
      <c r="B626" s="52" t="s">
        <v>1659</v>
      </c>
      <c r="C626" s="52" t="s">
        <v>858</v>
      </c>
      <c r="D626" s="54" t="s">
        <v>769</v>
      </c>
      <c r="E626" s="154"/>
      <c r="F626" s="330" t="s">
        <v>2799</v>
      </c>
      <c r="G626" s="61" t="s">
        <v>2800</v>
      </c>
      <c r="H626" s="322">
        <v>9.7200000000000006</v>
      </c>
      <c r="I626" s="371">
        <v>11.96</v>
      </c>
      <c r="J626" s="316" t="s">
        <v>861</v>
      </c>
      <c r="K626" s="317" t="s">
        <v>750</v>
      </c>
      <c r="L626" s="318" t="s">
        <v>751</v>
      </c>
      <c r="M626" s="319" t="s">
        <v>752</v>
      </c>
    </row>
    <row r="627" spans="1:14" s="2" customFormat="1" ht="45" customHeight="1">
      <c r="A627" s="67" t="s">
        <v>643</v>
      </c>
      <c r="B627" s="35" t="s">
        <v>1046</v>
      </c>
      <c r="C627" s="35" t="s">
        <v>2801</v>
      </c>
      <c r="D627" s="31" t="s">
        <v>2802</v>
      </c>
      <c r="E627" s="238">
        <v>44095</v>
      </c>
      <c r="F627" s="89" t="s">
        <v>2803</v>
      </c>
      <c r="G627" s="46">
        <v>44105</v>
      </c>
      <c r="H627" s="435">
        <v>9675</v>
      </c>
      <c r="I627" s="163">
        <v>11900.25</v>
      </c>
      <c r="J627" s="96" t="s">
        <v>1049</v>
      </c>
      <c r="K627" s="107" t="s">
        <v>750</v>
      </c>
      <c r="L627" s="108" t="s">
        <v>825</v>
      </c>
      <c r="M627" s="109"/>
    </row>
    <row r="628" spans="1:14" s="2" customFormat="1" ht="45" customHeight="1">
      <c r="A628" s="67" t="s">
        <v>644</v>
      </c>
      <c r="B628" s="315" t="s">
        <v>1046</v>
      </c>
      <c r="C628" s="315" t="s">
        <v>2804</v>
      </c>
      <c r="D628" s="54" t="s">
        <v>2805</v>
      </c>
      <c r="E628" s="154">
        <v>44103</v>
      </c>
      <c r="F628" s="197" t="s">
        <v>2806</v>
      </c>
      <c r="G628" s="333">
        <v>44105</v>
      </c>
      <c r="H628" s="322">
        <v>3567.07</v>
      </c>
      <c r="I628" s="371">
        <v>4387.5</v>
      </c>
      <c r="J628" s="96" t="s">
        <v>1049</v>
      </c>
      <c r="K628" s="107" t="s">
        <v>750</v>
      </c>
      <c r="L628" s="318" t="s">
        <v>825</v>
      </c>
      <c r="M628" s="109"/>
      <c r="N628" s="1"/>
    </row>
    <row r="629" spans="1:14" s="2" customFormat="1" ht="60" customHeight="1">
      <c r="A629" s="67" t="s">
        <v>645</v>
      </c>
      <c r="B629" s="35" t="s">
        <v>1900</v>
      </c>
      <c r="C629" s="35" t="s">
        <v>2807</v>
      </c>
      <c r="D629" s="31" t="s">
        <v>1544</v>
      </c>
      <c r="E629" s="238" t="s">
        <v>2808</v>
      </c>
      <c r="F629" s="89" t="s">
        <v>2809</v>
      </c>
      <c r="G629" s="46">
        <v>44105</v>
      </c>
      <c r="H629" s="435">
        <v>2932.5</v>
      </c>
      <c r="I629" s="163">
        <v>2932.5</v>
      </c>
      <c r="J629" s="96" t="s">
        <v>901</v>
      </c>
      <c r="K629" s="107" t="s">
        <v>750</v>
      </c>
      <c r="L629" s="108" t="s">
        <v>751</v>
      </c>
      <c r="M629" s="109" t="s">
        <v>793</v>
      </c>
      <c r="N629" s="1"/>
    </row>
    <row r="630" spans="1:14" s="2" customFormat="1" ht="70.5" customHeight="1">
      <c r="A630" s="67" t="s">
        <v>646</v>
      </c>
      <c r="B630" s="35" t="s">
        <v>873</v>
      </c>
      <c r="C630" s="35" t="s">
        <v>2810</v>
      </c>
      <c r="D630" s="31" t="s">
        <v>875</v>
      </c>
      <c r="E630" s="238" t="s">
        <v>876</v>
      </c>
      <c r="F630" s="89" t="s">
        <v>2811</v>
      </c>
      <c r="G630" s="46" t="s">
        <v>2795</v>
      </c>
      <c r="H630" s="435">
        <v>1007.06</v>
      </c>
      <c r="I630" s="163">
        <v>1238.69</v>
      </c>
      <c r="J630" s="96" t="s">
        <v>749</v>
      </c>
      <c r="K630" s="107" t="s">
        <v>750</v>
      </c>
      <c r="L630" s="108" t="s">
        <v>751</v>
      </c>
      <c r="M630" s="109" t="s">
        <v>752</v>
      </c>
    </row>
    <row r="631" spans="1:14" s="2" customFormat="1" ht="53.25" customHeight="1">
      <c r="A631" s="67" t="s">
        <v>647</v>
      </c>
      <c r="B631" s="35" t="s">
        <v>2554</v>
      </c>
      <c r="C631" s="35" t="s">
        <v>2812</v>
      </c>
      <c r="D631" s="31" t="s">
        <v>774</v>
      </c>
      <c r="E631" s="238"/>
      <c r="F631" s="89" t="s">
        <v>2813</v>
      </c>
      <c r="G631" s="46">
        <v>44105</v>
      </c>
      <c r="H631" s="435">
        <v>350</v>
      </c>
      <c r="I631" s="163">
        <v>350</v>
      </c>
      <c r="J631" s="96" t="s">
        <v>2814</v>
      </c>
      <c r="K631" s="107" t="s">
        <v>750</v>
      </c>
      <c r="L631" s="108" t="s">
        <v>750</v>
      </c>
      <c r="M631" s="109" t="s">
        <v>752</v>
      </c>
    </row>
    <row r="632" spans="1:14" s="2" customFormat="1" ht="45" customHeight="1">
      <c r="A632" s="67" t="s">
        <v>648</v>
      </c>
      <c r="B632" s="35" t="s">
        <v>1374</v>
      </c>
      <c r="C632" s="35" t="s">
        <v>2815</v>
      </c>
      <c r="D632" s="31" t="s">
        <v>774</v>
      </c>
      <c r="E632" s="154"/>
      <c r="F632" s="89" t="s">
        <v>2817</v>
      </c>
      <c r="G632" s="46" t="s">
        <v>2818</v>
      </c>
      <c r="H632" s="435">
        <v>850</v>
      </c>
      <c r="I632" s="163">
        <v>918</v>
      </c>
      <c r="J632" s="96" t="s">
        <v>749</v>
      </c>
      <c r="K632" s="107" t="s">
        <v>750</v>
      </c>
      <c r="L632" s="108" t="s">
        <v>751</v>
      </c>
      <c r="M632" s="109" t="s">
        <v>793</v>
      </c>
      <c r="N632" s="1"/>
    </row>
    <row r="633" spans="1:14" s="2" customFormat="1" ht="45" customHeight="1">
      <c r="A633" s="67" t="s">
        <v>649</v>
      </c>
      <c r="B633" s="35" t="s">
        <v>893</v>
      </c>
      <c r="C633" s="35" t="s">
        <v>894</v>
      </c>
      <c r="D633" s="31" t="s">
        <v>774</v>
      </c>
      <c r="E633" s="238"/>
      <c r="F633" s="89" t="s">
        <v>2819</v>
      </c>
      <c r="G633" s="46" t="s">
        <v>2820</v>
      </c>
      <c r="H633" s="435">
        <v>254</v>
      </c>
      <c r="I633" s="163">
        <v>312.42</v>
      </c>
      <c r="J633" s="96" t="s">
        <v>749</v>
      </c>
      <c r="K633" s="107" t="s">
        <v>750</v>
      </c>
      <c r="L633" s="108" t="s">
        <v>751</v>
      </c>
      <c r="M633" s="109" t="s">
        <v>752</v>
      </c>
      <c r="N633" s="1"/>
    </row>
    <row r="634" spans="1:14" s="2" customFormat="1" ht="45" customHeight="1">
      <c r="A634" s="67" t="s">
        <v>650</v>
      </c>
      <c r="B634" s="35" t="s">
        <v>777</v>
      </c>
      <c r="C634" s="35" t="s">
        <v>778</v>
      </c>
      <c r="D634" s="31" t="s">
        <v>774</v>
      </c>
      <c r="E634" s="154"/>
      <c r="F634" s="89" t="s">
        <v>2821</v>
      </c>
      <c r="G634" s="46" t="s">
        <v>2822</v>
      </c>
      <c r="H634" s="435">
        <v>528.19000000000005</v>
      </c>
      <c r="I634" s="163">
        <v>649.66999999999996</v>
      </c>
      <c r="J634" s="96" t="s">
        <v>749</v>
      </c>
      <c r="K634" s="107" t="s">
        <v>750</v>
      </c>
      <c r="L634" s="108" t="s">
        <v>751</v>
      </c>
      <c r="M634" s="109" t="s">
        <v>752</v>
      </c>
    </row>
    <row r="635" spans="1:14" s="2" customFormat="1" ht="51.75" customHeight="1">
      <c r="A635" s="67" t="s">
        <v>651</v>
      </c>
      <c r="B635" s="35" t="s">
        <v>1260</v>
      </c>
      <c r="C635" s="35" t="s">
        <v>1261</v>
      </c>
      <c r="D635" s="31" t="s">
        <v>1262</v>
      </c>
      <c r="E635" s="238" t="s">
        <v>776</v>
      </c>
      <c r="F635" s="89" t="s">
        <v>1326</v>
      </c>
      <c r="G635" s="46" t="s">
        <v>2798</v>
      </c>
      <c r="H635" s="435">
        <v>500</v>
      </c>
      <c r="I635" s="163">
        <v>500</v>
      </c>
      <c r="J635" s="96" t="s">
        <v>749</v>
      </c>
      <c r="K635" s="107" t="s">
        <v>750</v>
      </c>
      <c r="L635" s="108" t="s">
        <v>751</v>
      </c>
      <c r="M635" s="109" t="s">
        <v>793</v>
      </c>
    </row>
    <row r="636" spans="1:14" s="2" customFormat="1" ht="45" customHeight="1">
      <c r="A636" s="67" t="s">
        <v>652</v>
      </c>
      <c r="B636" s="55" t="s">
        <v>1621</v>
      </c>
      <c r="C636" s="55" t="s">
        <v>2816</v>
      </c>
      <c r="D636" s="59" t="s">
        <v>804</v>
      </c>
      <c r="E636" s="154"/>
      <c r="F636" s="220" t="s">
        <v>2823</v>
      </c>
      <c r="G636" s="348" t="s">
        <v>2795</v>
      </c>
      <c r="H636" s="472">
        <v>353.4</v>
      </c>
      <c r="I636" s="445">
        <v>434.68</v>
      </c>
      <c r="J636" s="96" t="s">
        <v>749</v>
      </c>
      <c r="K636" s="107" t="s">
        <v>750</v>
      </c>
      <c r="L636" s="108" t="s">
        <v>751</v>
      </c>
      <c r="M636" s="109" t="s">
        <v>752</v>
      </c>
      <c r="N636" s="1"/>
    </row>
    <row r="637" spans="1:14" s="2" customFormat="1" ht="45" customHeight="1">
      <c r="A637" s="67" t="s">
        <v>653</v>
      </c>
      <c r="B637" s="35" t="s">
        <v>2824</v>
      </c>
      <c r="C637" s="35" t="s">
        <v>2825</v>
      </c>
      <c r="D637" s="31" t="s">
        <v>769</v>
      </c>
      <c r="E637" s="238"/>
      <c r="F637" s="89" t="s">
        <v>2826</v>
      </c>
      <c r="G637" s="46" t="s">
        <v>2827</v>
      </c>
      <c r="H637" s="435">
        <v>421.29</v>
      </c>
      <c r="I637" s="163">
        <v>455</v>
      </c>
      <c r="J637" s="96" t="s">
        <v>749</v>
      </c>
      <c r="K637" s="107" t="s">
        <v>750</v>
      </c>
      <c r="L637" s="108" t="s">
        <v>751</v>
      </c>
      <c r="M637" s="109" t="s">
        <v>793</v>
      </c>
      <c r="N637" s="1"/>
    </row>
    <row r="638" spans="1:14" s="2" customFormat="1" ht="45.75" customHeight="1">
      <c r="A638" s="67" t="s">
        <v>654</v>
      </c>
      <c r="B638" s="35" t="s">
        <v>1031</v>
      </c>
      <c r="C638" s="35" t="s">
        <v>2828</v>
      </c>
      <c r="D638" s="31" t="s">
        <v>1033</v>
      </c>
      <c r="E638" s="154">
        <v>39492</v>
      </c>
      <c r="F638" s="89" t="s">
        <v>2829</v>
      </c>
      <c r="G638" s="46">
        <v>44104</v>
      </c>
      <c r="H638" s="435">
        <v>192</v>
      </c>
      <c r="I638" s="163">
        <v>207.36</v>
      </c>
      <c r="J638" s="96" t="s">
        <v>901</v>
      </c>
      <c r="K638" s="107" t="s">
        <v>750</v>
      </c>
      <c r="L638" s="108" t="s">
        <v>829</v>
      </c>
      <c r="M638" s="109" t="s">
        <v>752</v>
      </c>
    </row>
    <row r="639" spans="1:14" s="2" customFormat="1" ht="45" customHeight="1">
      <c r="A639" s="67" t="s">
        <v>655</v>
      </c>
      <c r="B639" s="35" t="s">
        <v>1323</v>
      </c>
      <c r="C639" s="35" t="s">
        <v>2830</v>
      </c>
      <c r="D639" s="31" t="s">
        <v>2831</v>
      </c>
      <c r="E639" s="238">
        <v>43672</v>
      </c>
      <c r="F639" s="89" t="s">
        <v>2832</v>
      </c>
      <c r="G639" s="46">
        <v>44105</v>
      </c>
      <c r="H639" s="435">
        <v>2878.05</v>
      </c>
      <c r="I639" s="163">
        <v>3540</v>
      </c>
      <c r="J639" s="96" t="s">
        <v>901</v>
      </c>
      <c r="K639" s="107" t="s">
        <v>750</v>
      </c>
      <c r="L639" s="108" t="s">
        <v>839</v>
      </c>
      <c r="M639" s="109"/>
    </row>
    <row r="640" spans="1:14" s="2" customFormat="1" ht="45" customHeight="1">
      <c r="A640" s="67" t="s">
        <v>656</v>
      </c>
      <c r="B640" s="35" t="s">
        <v>2833</v>
      </c>
      <c r="C640" s="35" t="s">
        <v>2834</v>
      </c>
      <c r="D640" s="31" t="s">
        <v>2838</v>
      </c>
      <c r="E640" s="154">
        <v>44075</v>
      </c>
      <c r="F640" s="89" t="s">
        <v>2835</v>
      </c>
      <c r="G640" s="46">
        <v>44102</v>
      </c>
      <c r="H640" s="435">
        <v>6300</v>
      </c>
      <c r="I640" s="163">
        <v>7749</v>
      </c>
      <c r="J640" s="96" t="s">
        <v>1049</v>
      </c>
      <c r="K640" s="107" t="s">
        <v>750</v>
      </c>
      <c r="L640" s="108" t="s">
        <v>2836</v>
      </c>
      <c r="M640" s="109" t="s">
        <v>793</v>
      </c>
      <c r="N640" s="1"/>
    </row>
    <row r="641" spans="1:14" s="2" customFormat="1" ht="46.5" customHeight="1">
      <c r="A641" s="67" t="s">
        <v>657</v>
      </c>
      <c r="B641" s="315" t="s">
        <v>2833</v>
      </c>
      <c r="C641" s="35" t="s">
        <v>2837</v>
      </c>
      <c r="D641" s="31" t="s">
        <v>2839</v>
      </c>
      <c r="E641" s="238">
        <v>44095</v>
      </c>
      <c r="F641" s="89" t="s">
        <v>2840</v>
      </c>
      <c r="G641" s="46">
        <v>44102</v>
      </c>
      <c r="H641" s="435">
        <v>7500</v>
      </c>
      <c r="I641" s="163">
        <v>9225</v>
      </c>
      <c r="J641" s="96" t="s">
        <v>1049</v>
      </c>
      <c r="K641" s="107" t="s">
        <v>750</v>
      </c>
      <c r="L641" s="108" t="s">
        <v>1558</v>
      </c>
      <c r="M641" s="109" t="s">
        <v>793</v>
      </c>
      <c r="N641" s="1"/>
    </row>
    <row r="642" spans="1:14" s="2" customFormat="1" ht="45" customHeight="1">
      <c r="A642" s="67" t="s">
        <v>658</v>
      </c>
      <c r="B642" s="35" t="s">
        <v>1381</v>
      </c>
      <c r="C642" s="35" t="s">
        <v>2497</v>
      </c>
      <c r="D642" s="31" t="s">
        <v>2841</v>
      </c>
      <c r="E642" s="154">
        <v>44103</v>
      </c>
      <c r="F642" s="89" t="s">
        <v>2842</v>
      </c>
      <c r="G642" s="46">
        <v>44104</v>
      </c>
      <c r="H642" s="435">
        <v>1350</v>
      </c>
      <c r="I642" s="163">
        <v>1458</v>
      </c>
      <c r="J642" s="96" t="s">
        <v>1049</v>
      </c>
      <c r="K642" s="107" t="s">
        <v>750</v>
      </c>
      <c r="L642" s="185" t="s">
        <v>829</v>
      </c>
      <c r="M642" s="109" t="s">
        <v>793</v>
      </c>
    </row>
    <row r="643" spans="1:14" s="2" customFormat="1" ht="45" customHeight="1">
      <c r="A643" s="67" t="s">
        <v>659</v>
      </c>
      <c r="B643" s="35" t="s">
        <v>1247</v>
      </c>
      <c r="C643" s="35" t="s">
        <v>2843</v>
      </c>
      <c r="D643" s="31" t="s">
        <v>2844</v>
      </c>
      <c r="E643" s="238">
        <v>44103</v>
      </c>
      <c r="F643" s="89" t="s">
        <v>2845</v>
      </c>
      <c r="G643" s="46">
        <v>44104</v>
      </c>
      <c r="H643" s="435">
        <v>7500</v>
      </c>
      <c r="I643" s="163">
        <v>9225</v>
      </c>
      <c r="J643" s="96" t="s">
        <v>1049</v>
      </c>
      <c r="K643" s="107" t="s">
        <v>750</v>
      </c>
      <c r="L643" s="185" t="s">
        <v>751</v>
      </c>
      <c r="M643" s="109" t="s">
        <v>793</v>
      </c>
    </row>
    <row r="644" spans="1:14" s="2" customFormat="1" ht="45" customHeight="1">
      <c r="A644" s="67" t="s">
        <v>660</v>
      </c>
      <c r="B644" s="35" t="s">
        <v>2846</v>
      </c>
      <c r="C644" s="35" t="s">
        <v>2847</v>
      </c>
      <c r="D644" s="31" t="s">
        <v>2848</v>
      </c>
      <c r="E644" s="238">
        <v>44095</v>
      </c>
      <c r="F644" s="89" t="s">
        <v>2849</v>
      </c>
      <c r="G644" s="46">
        <v>44102</v>
      </c>
      <c r="H644" s="435">
        <v>7176</v>
      </c>
      <c r="I644" s="163">
        <v>8826.48</v>
      </c>
      <c r="J644" s="96" t="s">
        <v>1049</v>
      </c>
      <c r="K644" s="107" t="s">
        <v>750</v>
      </c>
      <c r="L644" s="185" t="s">
        <v>1558</v>
      </c>
      <c r="M644" s="109" t="s">
        <v>1122</v>
      </c>
      <c r="N644" s="1"/>
    </row>
    <row r="645" spans="1:14" s="2" customFormat="1" ht="58.5" customHeight="1">
      <c r="A645" s="67" t="s">
        <v>661</v>
      </c>
      <c r="B645" s="315" t="s">
        <v>2846</v>
      </c>
      <c r="C645" s="35" t="s">
        <v>2850</v>
      </c>
      <c r="D645" s="31" t="s">
        <v>2851</v>
      </c>
      <c r="E645" s="154">
        <v>44095</v>
      </c>
      <c r="F645" s="89" t="s">
        <v>2852</v>
      </c>
      <c r="G645" s="46">
        <v>44102</v>
      </c>
      <c r="H645" s="435">
        <v>6557</v>
      </c>
      <c r="I645" s="163">
        <v>8065.11</v>
      </c>
      <c r="J645" s="96" t="s">
        <v>1049</v>
      </c>
      <c r="K645" s="107" t="s">
        <v>750</v>
      </c>
      <c r="L645" s="185" t="s">
        <v>825</v>
      </c>
      <c r="M645" s="109" t="s">
        <v>793</v>
      </c>
      <c r="N645" s="1"/>
    </row>
    <row r="646" spans="1:14" s="2" customFormat="1" ht="45" customHeight="1">
      <c r="A646" s="67" t="s">
        <v>662</v>
      </c>
      <c r="B646" s="35" t="s">
        <v>1105</v>
      </c>
      <c r="C646" s="35" t="s">
        <v>2853</v>
      </c>
      <c r="D646" s="31" t="s">
        <v>2854</v>
      </c>
      <c r="E646" s="154">
        <v>43832</v>
      </c>
      <c r="F646" s="89" t="s">
        <v>2855</v>
      </c>
      <c r="G646" s="46">
        <v>44106</v>
      </c>
      <c r="H646" s="435">
        <v>2792</v>
      </c>
      <c r="I646" s="163">
        <v>3434.16</v>
      </c>
      <c r="J646" s="96" t="s">
        <v>1049</v>
      </c>
      <c r="K646" s="107" t="s">
        <v>750</v>
      </c>
      <c r="L646" s="108" t="s">
        <v>751</v>
      </c>
      <c r="M646" s="109" t="s">
        <v>1122</v>
      </c>
    </row>
    <row r="647" spans="1:14" s="2" customFormat="1" ht="45" customHeight="1">
      <c r="A647" s="67" t="s">
        <v>663</v>
      </c>
      <c r="B647" s="35" t="s">
        <v>2856</v>
      </c>
      <c r="C647" s="35" t="s">
        <v>2857</v>
      </c>
      <c r="D647" s="31" t="s">
        <v>2858</v>
      </c>
      <c r="E647" s="238">
        <v>44095</v>
      </c>
      <c r="F647" s="89" t="s">
        <v>2782</v>
      </c>
      <c r="G647" s="46">
        <v>44099</v>
      </c>
      <c r="H647" s="435">
        <v>2314.81</v>
      </c>
      <c r="I647" s="163">
        <v>2500</v>
      </c>
      <c r="J647" s="96" t="s">
        <v>1049</v>
      </c>
      <c r="K647" s="107" t="s">
        <v>750</v>
      </c>
      <c r="L647" s="108" t="s">
        <v>920</v>
      </c>
      <c r="M647" s="109"/>
    </row>
    <row r="648" spans="1:14" s="2" customFormat="1" ht="68.25" customHeight="1">
      <c r="A648" s="67" t="s">
        <v>664</v>
      </c>
      <c r="B648" s="315" t="s">
        <v>2859</v>
      </c>
      <c r="C648" s="315" t="s">
        <v>2860</v>
      </c>
      <c r="D648" s="314" t="s">
        <v>2861</v>
      </c>
      <c r="E648" s="238">
        <v>44095</v>
      </c>
      <c r="F648" s="89" t="s">
        <v>2862</v>
      </c>
      <c r="G648" s="46">
        <v>44105</v>
      </c>
      <c r="H648" s="435">
        <v>700</v>
      </c>
      <c r="I648" s="163">
        <v>861</v>
      </c>
      <c r="J648" s="316" t="s">
        <v>810</v>
      </c>
      <c r="K648" s="317" t="s">
        <v>750</v>
      </c>
      <c r="L648" s="318" t="s">
        <v>848</v>
      </c>
      <c r="M648" s="319"/>
      <c r="N648" s="1"/>
    </row>
    <row r="649" spans="1:14" s="2" customFormat="1" ht="45" customHeight="1">
      <c r="A649" s="67" t="s">
        <v>665</v>
      </c>
      <c r="B649" s="52" t="s">
        <v>1485</v>
      </c>
      <c r="C649" s="52" t="s">
        <v>2863</v>
      </c>
      <c r="D649" s="60" t="s">
        <v>1693</v>
      </c>
      <c r="E649" s="154" t="s">
        <v>1537</v>
      </c>
      <c r="F649" s="171" t="s">
        <v>2864</v>
      </c>
      <c r="G649" s="333" t="s">
        <v>2865</v>
      </c>
      <c r="H649" s="322">
        <v>2260</v>
      </c>
      <c r="I649" s="371">
        <v>2779.8</v>
      </c>
      <c r="J649" s="316" t="s">
        <v>749</v>
      </c>
      <c r="K649" s="317" t="s">
        <v>750</v>
      </c>
      <c r="L649" s="318" t="s">
        <v>751</v>
      </c>
      <c r="M649" s="319" t="s">
        <v>793</v>
      </c>
      <c r="N649" s="1"/>
    </row>
    <row r="650" spans="1:14" s="2" customFormat="1" ht="45" customHeight="1">
      <c r="A650" s="67" t="s">
        <v>666</v>
      </c>
      <c r="B650" s="52" t="s">
        <v>1087</v>
      </c>
      <c r="C650" s="52" t="s">
        <v>2866</v>
      </c>
      <c r="D650" s="60" t="s">
        <v>1089</v>
      </c>
      <c r="E650" s="238" t="s">
        <v>1090</v>
      </c>
      <c r="F650" s="171" t="s">
        <v>2576</v>
      </c>
      <c r="G650" s="333" t="s">
        <v>2818</v>
      </c>
      <c r="H650" s="322">
        <v>3897.3</v>
      </c>
      <c r="I650" s="371">
        <v>3897.3</v>
      </c>
      <c r="J650" s="316" t="s">
        <v>749</v>
      </c>
      <c r="K650" s="317" t="s">
        <v>750</v>
      </c>
      <c r="L650" s="318" t="s">
        <v>751</v>
      </c>
      <c r="M650" s="319" t="s">
        <v>793</v>
      </c>
    </row>
    <row r="651" spans="1:14" s="2" customFormat="1" ht="45" customHeight="1">
      <c r="A651" s="67" t="s">
        <v>667</v>
      </c>
      <c r="B651" s="52" t="s">
        <v>781</v>
      </c>
      <c r="C651" s="52" t="s">
        <v>2867</v>
      </c>
      <c r="D651" s="60" t="s">
        <v>783</v>
      </c>
      <c r="E651" s="154"/>
      <c r="F651" s="221" t="s">
        <v>2868</v>
      </c>
      <c r="G651" s="333" t="s">
        <v>2798</v>
      </c>
      <c r="H651" s="322">
        <v>2179.4899999999998</v>
      </c>
      <c r="I651" s="371">
        <v>2680.78</v>
      </c>
      <c r="J651" s="316" t="s">
        <v>749</v>
      </c>
      <c r="K651" s="317" t="s">
        <v>750</v>
      </c>
      <c r="L651" s="318" t="s">
        <v>751</v>
      </c>
      <c r="M651" s="319" t="s">
        <v>994</v>
      </c>
    </row>
    <row r="652" spans="1:14" s="2" customFormat="1" ht="54.75" customHeight="1">
      <c r="A652" s="67" t="s">
        <v>668</v>
      </c>
      <c r="B652" s="52" t="s">
        <v>1492</v>
      </c>
      <c r="C652" s="53" t="s">
        <v>2815</v>
      </c>
      <c r="D652" s="186" t="s">
        <v>774</v>
      </c>
      <c r="E652" s="345"/>
      <c r="F652" s="221" t="s">
        <v>2869</v>
      </c>
      <c r="G652" s="349" t="s">
        <v>2870</v>
      </c>
      <c r="H652" s="322">
        <v>97.56</v>
      </c>
      <c r="I652" s="371">
        <v>120</v>
      </c>
      <c r="J652" s="316" t="s">
        <v>749</v>
      </c>
      <c r="K652" s="317" t="s">
        <v>750</v>
      </c>
      <c r="L652" s="318" t="s">
        <v>751</v>
      </c>
      <c r="M652" s="319" t="s">
        <v>793</v>
      </c>
      <c r="N652" s="1"/>
    </row>
    <row r="653" spans="1:14" s="2" customFormat="1" ht="54.75" customHeight="1">
      <c r="A653" s="67" t="s">
        <v>669</v>
      </c>
      <c r="B653" s="52" t="s">
        <v>1093</v>
      </c>
      <c r="C653" s="52" t="s">
        <v>2871</v>
      </c>
      <c r="D653" s="189" t="s">
        <v>769</v>
      </c>
      <c r="E653" s="335"/>
      <c r="F653" s="190" t="s">
        <v>2872</v>
      </c>
      <c r="G653" s="336" t="s">
        <v>2822</v>
      </c>
      <c r="H653" s="443">
        <v>300</v>
      </c>
      <c r="I653" s="443">
        <v>369</v>
      </c>
      <c r="J653" s="93" t="s">
        <v>749</v>
      </c>
      <c r="K653" s="317" t="s">
        <v>750</v>
      </c>
      <c r="L653" s="318" t="s">
        <v>751</v>
      </c>
      <c r="M653" s="319" t="s">
        <v>793</v>
      </c>
      <c r="N653" s="1"/>
    </row>
    <row r="654" spans="1:14" s="2" customFormat="1" ht="43.5" customHeight="1">
      <c r="A654" s="67" t="s">
        <v>670</v>
      </c>
      <c r="B654" s="52" t="s">
        <v>2873</v>
      </c>
      <c r="C654" s="52" t="s">
        <v>2874</v>
      </c>
      <c r="D654" s="54" t="s">
        <v>2875</v>
      </c>
      <c r="E654" s="61" t="s">
        <v>2876</v>
      </c>
      <c r="F654" s="273" t="s">
        <v>2877</v>
      </c>
      <c r="G654" s="191" t="s">
        <v>2878</v>
      </c>
      <c r="H654" s="322">
        <v>1910.2</v>
      </c>
      <c r="I654" s="323">
        <v>2349.5500000000002</v>
      </c>
      <c r="J654" s="93" t="s">
        <v>1045</v>
      </c>
      <c r="K654" s="317" t="s">
        <v>750</v>
      </c>
      <c r="L654" s="318" t="s">
        <v>751</v>
      </c>
      <c r="M654" s="319" t="s">
        <v>994</v>
      </c>
      <c r="N654" s="1"/>
    </row>
    <row r="655" spans="1:14" s="2" customFormat="1" ht="52.5" customHeight="1">
      <c r="A655" s="67" t="s">
        <v>671</v>
      </c>
      <c r="B655" s="52" t="s">
        <v>2061</v>
      </c>
      <c r="C655" s="52" t="s">
        <v>1179</v>
      </c>
      <c r="D655" s="54" t="s">
        <v>1180</v>
      </c>
      <c r="E655" s="335"/>
      <c r="F655" s="295" t="s">
        <v>2879</v>
      </c>
      <c r="G655" s="61" t="s">
        <v>2880</v>
      </c>
      <c r="H655" s="443">
        <v>250</v>
      </c>
      <c r="I655" s="444">
        <v>250</v>
      </c>
      <c r="J655" s="93" t="s">
        <v>964</v>
      </c>
      <c r="K655" s="107" t="s">
        <v>750</v>
      </c>
      <c r="L655" s="108" t="s">
        <v>1129</v>
      </c>
      <c r="M655" s="109" t="s">
        <v>994</v>
      </c>
    </row>
    <row r="656" spans="1:14" s="2" customFormat="1" ht="66" customHeight="1">
      <c r="A656" s="67" t="s">
        <v>672</v>
      </c>
      <c r="B656" s="52" t="s">
        <v>2881</v>
      </c>
      <c r="C656" s="53" t="s">
        <v>2882</v>
      </c>
      <c r="D656" s="64" t="s">
        <v>960</v>
      </c>
      <c r="E656" s="335"/>
      <c r="F656" s="273" t="s">
        <v>2883</v>
      </c>
      <c r="G656" s="61" t="s">
        <v>2884</v>
      </c>
      <c r="H656" s="443">
        <v>1440</v>
      </c>
      <c r="I656" s="444">
        <v>1440</v>
      </c>
      <c r="J656" s="93" t="s">
        <v>964</v>
      </c>
      <c r="K656" s="107" t="s">
        <v>750</v>
      </c>
      <c r="L656" s="108" t="s">
        <v>1129</v>
      </c>
      <c r="M656" s="108" t="s">
        <v>752</v>
      </c>
    </row>
    <row r="657" spans="1:14" s="2" customFormat="1" ht="63.75" customHeight="1">
      <c r="A657" s="67" t="s">
        <v>673</v>
      </c>
      <c r="B657" s="52" t="s">
        <v>1221</v>
      </c>
      <c r="C657" s="52" t="s">
        <v>2599</v>
      </c>
      <c r="D657" s="189" t="s">
        <v>945</v>
      </c>
      <c r="E657" s="335">
        <v>43832</v>
      </c>
      <c r="F657" s="190" t="s">
        <v>2885</v>
      </c>
      <c r="G657" s="336">
        <v>44109</v>
      </c>
      <c r="H657" s="443">
        <v>200</v>
      </c>
      <c r="I657" s="444">
        <v>216</v>
      </c>
      <c r="J657" s="93" t="s">
        <v>901</v>
      </c>
      <c r="K657" s="107" t="s">
        <v>750</v>
      </c>
      <c r="L657" s="108" t="s">
        <v>751</v>
      </c>
      <c r="M657" s="109" t="s">
        <v>793</v>
      </c>
      <c r="N657" s="1"/>
    </row>
    <row r="658" spans="1:14" s="2" customFormat="1" ht="47.25" customHeight="1">
      <c r="A658" s="67" t="s">
        <v>674</v>
      </c>
      <c r="B658" s="52" t="s">
        <v>794</v>
      </c>
      <c r="C658" s="52" t="s">
        <v>2886</v>
      </c>
      <c r="D658" s="189" t="s">
        <v>2445</v>
      </c>
      <c r="E658" s="335" t="s">
        <v>2446</v>
      </c>
      <c r="F658" s="190" t="s">
        <v>799</v>
      </c>
      <c r="G658" s="336" t="s">
        <v>2822</v>
      </c>
      <c r="H658" s="443">
        <v>22093.33</v>
      </c>
      <c r="I658" s="444">
        <v>23860.82</v>
      </c>
      <c r="J658" s="93" t="s">
        <v>749</v>
      </c>
      <c r="K658" s="107" t="s">
        <v>750</v>
      </c>
      <c r="L658" s="108" t="s">
        <v>751</v>
      </c>
      <c r="M658" s="109" t="s">
        <v>793</v>
      </c>
      <c r="N658" s="1"/>
    </row>
    <row r="659" spans="1:14" s="2" customFormat="1" ht="48.75" customHeight="1">
      <c r="A659" s="67" t="s">
        <v>675</v>
      </c>
      <c r="B659" s="52" t="s">
        <v>947</v>
      </c>
      <c r="C659" s="52" t="s">
        <v>2887</v>
      </c>
      <c r="D659" s="189" t="s">
        <v>1298</v>
      </c>
      <c r="E659" s="335" t="s">
        <v>940</v>
      </c>
      <c r="F659" s="190" t="s">
        <v>2888</v>
      </c>
      <c r="G659" s="336" t="s">
        <v>2818</v>
      </c>
      <c r="H659" s="443">
        <v>297.22000000000003</v>
      </c>
      <c r="I659" s="444">
        <v>365.58</v>
      </c>
      <c r="J659" s="93" t="s">
        <v>749</v>
      </c>
      <c r="K659" s="107" t="s">
        <v>750</v>
      </c>
      <c r="L659" s="108" t="s">
        <v>751</v>
      </c>
      <c r="M659" s="109" t="s">
        <v>752</v>
      </c>
    </row>
    <row r="660" spans="1:14" s="2" customFormat="1" ht="45" customHeight="1">
      <c r="A660" s="67" t="s">
        <v>676</v>
      </c>
      <c r="B660" s="35" t="s">
        <v>2889</v>
      </c>
      <c r="C660" s="35" t="s">
        <v>2890</v>
      </c>
      <c r="D660" s="31" t="s">
        <v>769</v>
      </c>
      <c r="E660" s="238"/>
      <c r="F660" s="89" t="s">
        <v>2891</v>
      </c>
      <c r="G660" s="46" t="s">
        <v>2892</v>
      </c>
      <c r="H660" s="435">
        <v>150</v>
      </c>
      <c r="I660" s="163">
        <v>150</v>
      </c>
      <c r="J660" s="96" t="s">
        <v>749</v>
      </c>
      <c r="K660" s="107" t="s">
        <v>750</v>
      </c>
      <c r="L660" s="108" t="s">
        <v>751</v>
      </c>
      <c r="M660" s="109" t="s">
        <v>752</v>
      </c>
    </row>
    <row r="661" spans="1:14" s="2" customFormat="1" ht="45" customHeight="1">
      <c r="A661" s="67" t="s">
        <v>677</v>
      </c>
      <c r="B661" s="35" t="s">
        <v>2893</v>
      </c>
      <c r="C661" s="35" t="s">
        <v>1275</v>
      </c>
      <c r="D661" s="31" t="s">
        <v>774</v>
      </c>
      <c r="E661" s="154"/>
      <c r="F661" s="89" t="s">
        <v>2894</v>
      </c>
      <c r="G661" s="46" t="s">
        <v>2865</v>
      </c>
      <c r="H661" s="435">
        <v>120</v>
      </c>
      <c r="I661" s="163">
        <v>120</v>
      </c>
      <c r="J661" s="96" t="s">
        <v>749</v>
      </c>
      <c r="K661" s="107" t="s">
        <v>750</v>
      </c>
      <c r="L661" s="108" t="s">
        <v>751</v>
      </c>
      <c r="M661" s="109" t="s">
        <v>793</v>
      </c>
      <c r="N661" s="1"/>
    </row>
    <row r="662" spans="1:14" s="2" customFormat="1" ht="45" customHeight="1">
      <c r="A662" s="67" t="s">
        <v>678</v>
      </c>
      <c r="B662" s="35" t="s">
        <v>885</v>
      </c>
      <c r="C662" s="35" t="s">
        <v>2895</v>
      </c>
      <c r="D662" s="31" t="s">
        <v>887</v>
      </c>
      <c r="E662" s="155" t="s">
        <v>888</v>
      </c>
      <c r="F662" s="89" t="s">
        <v>2896</v>
      </c>
      <c r="G662" s="46" t="s">
        <v>2897</v>
      </c>
      <c r="H662" s="435">
        <v>6622</v>
      </c>
      <c r="I662" s="163">
        <v>6622</v>
      </c>
      <c r="J662" s="96" t="s">
        <v>749</v>
      </c>
      <c r="K662" s="107" t="s">
        <v>750</v>
      </c>
      <c r="L662" s="108" t="s">
        <v>751</v>
      </c>
      <c r="M662" s="109" t="s">
        <v>793</v>
      </c>
      <c r="N662" s="1"/>
    </row>
    <row r="663" spans="1:14" s="2" customFormat="1" ht="45" customHeight="1">
      <c r="A663" s="67" t="s">
        <v>679</v>
      </c>
      <c r="B663" s="57" t="s">
        <v>873</v>
      </c>
      <c r="C663" s="57" t="s">
        <v>2898</v>
      </c>
      <c r="D663" s="62" t="s">
        <v>875</v>
      </c>
      <c r="E663" s="346" t="s">
        <v>876</v>
      </c>
      <c r="F663" s="187" t="s">
        <v>2899</v>
      </c>
      <c r="G663" s="350" t="s">
        <v>2822</v>
      </c>
      <c r="H663" s="188">
        <v>332.9</v>
      </c>
      <c r="I663" s="446">
        <v>409.46</v>
      </c>
      <c r="J663" s="93" t="s">
        <v>749</v>
      </c>
      <c r="K663" s="107" t="s">
        <v>750</v>
      </c>
      <c r="L663" s="108" t="s">
        <v>751</v>
      </c>
      <c r="M663" s="109" t="s">
        <v>793</v>
      </c>
    </row>
    <row r="664" spans="1:14" s="2" customFormat="1" ht="45" customHeight="1">
      <c r="A664" s="67" t="s">
        <v>680</v>
      </c>
      <c r="B664" s="52" t="s">
        <v>857</v>
      </c>
      <c r="C664" s="52" t="s">
        <v>858</v>
      </c>
      <c r="D664" s="54" t="s">
        <v>769</v>
      </c>
      <c r="E664" s="347"/>
      <c r="F664" s="330" t="s">
        <v>2900</v>
      </c>
      <c r="G664" s="61" t="s">
        <v>2901</v>
      </c>
      <c r="H664" s="322">
        <v>25.38</v>
      </c>
      <c r="I664" s="371">
        <v>26.65</v>
      </c>
      <c r="J664" s="93" t="s">
        <v>861</v>
      </c>
      <c r="K664" s="317" t="s">
        <v>750</v>
      </c>
      <c r="L664" s="318" t="s">
        <v>751</v>
      </c>
      <c r="M664" s="319" t="s">
        <v>752</v>
      </c>
    </row>
    <row r="665" spans="1:14" s="2" customFormat="1" ht="45" customHeight="1">
      <c r="A665" s="67" t="s">
        <v>681</v>
      </c>
      <c r="B665" s="35" t="s">
        <v>1538</v>
      </c>
      <c r="C665" s="52" t="s">
        <v>1471</v>
      </c>
      <c r="D665" s="189" t="s">
        <v>774</v>
      </c>
      <c r="E665" s="347"/>
      <c r="F665" s="190" t="s">
        <v>2902</v>
      </c>
      <c r="G665" s="336" t="s">
        <v>2903</v>
      </c>
      <c r="H665" s="437">
        <v>105.69</v>
      </c>
      <c r="I665" s="447">
        <v>130</v>
      </c>
      <c r="J665" s="93" t="s">
        <v>749</v>
      </c>
      <c r="K665" s="107" t="s">
        <v>750</v>
      </c>
      <c r="L665" s="108" t="s">
        <v>751</v>
      </c>
      <c r="M665" s="109" t="s">
        <v>752</v>
      </c>
      <c r="N665" s="1"/>
    </row>
    <row r="666" spans="1:14" s="2" customFormat="1" ht="45" customHeight="1">
      <c r="A666" s="67" t="s">
        <v>682</v>
      </c>
      <c r="B666" s="52" t="s">
        <v>2906</v>
      </c>
      <c r="C666" s="52" t="s">
        <v>2908</v>
      </c>
      <c r="D666" s="189" t="s">
        <v>2904</v>
      </c>
      <c r="E666" s="347"/>
      <c r="F666" s="52" t="s">
        <v>2905</v>
      </c>
      <c r="G666" s="336">
        <v>44117</v>
      </c>
      <c r="H666" s="437">
        <v>367</v>
      </c>
      <c r="I666" s="447">
        <v>367</v>
      </c>
      <c r="J666" s="93" t="s">
        <v>2907</v>
      </c>
      <c r="K666" s="317" t="s">
        <v>750</v>
      </c>
      <c r="L666" s="318"/>
      <c r="M666" s="109" t="s">
        <v>752</v>
      </c>
      <c r="N666" s="1"/>
    </row>
    <row r="667" spans="1:14" s="2" customFormat="1" ht="45" customHeight="1">
      <c r="A667" s="67" t="s">
        <v>683</v>
      </c>
      <c r="B667" s="52" t="s">
        <v>2909</v>
      </c>
      <c r="C667" s="52" t="s">
        <v>2910</v>
      </c>
      <c r="D667" s="189" t="s">
        <v>2911</v>
      </c>
      <c r="E667" s="347" t="s">
        <v>2918</v>
      </c>
      <c r="F667" s="190" t="s">
        <v>2912</v>
      </c>
      <c r="G667" s="336">
        <v>44123</v>
      </c>
      <c r="H667" s="437">
        <v>385</v>
      </c>
      <c r="I667" s="447">
        <v>473.55</v>
      </c>
      <c r="J667" s="93" t="s">
        <v>1049</v>
      </c>
      <c r="K667" s="107" t="s">
        <v>750</v>
      </c>
      <c r="L667" s="108" t="s">
        <v>829</v>
      </c>
      <c r="M667" s="109"/>
    </row>
    <row r="668" spans="1:14" s="2" customFormat="1" ht="45" customHeight="1">
      <c r="A668" s="67" t="s">
        <v>684</v>
      </c>
      <c r="B668" s="52" t="s">
        <v>2913</v>
      </c>
      <c r="C668" s="52" t="s">
        <v>2914</v>
      </c>
      <c r="D668" s="189" t="s">
        <v>774</v>
      </c>
      <c r="E668" s="347"/>
      <c r="F668" s="190" t="s">
        <v>2915</v>
      </c>
      <c r="G668" s="336">
        <v>44110</v>
      </c>
      <c r="H668" s="437">
        <v>203.25</v>
      </c>
      <c r="I668" s="448">
        <v>250</v>
      </c>
      <c r="J668" s="93" t="s">
        <v>1049</v>
      </c>
      <c r="K668" s="107" t="s">
        <v>750</v>
      </c>
      <c r="L668" s="108" t="s">
        <v>1150</v>
      </c>
      <c r="M668" s="109"/>
    </row>
    <row r="669" spans="1:14" s="2" customFormat="1" ht="45" customHeight="1">
      <c r="A669" s="67" t="s">
        <v>685</v>
      </c>
      <c r="B669" s="52" t="s">
        <v>1247</v>
      </c>
      <c r="C669" s="52" t="s">
        <v>2916</v>
      </c>
      <c r="D669" s="189" t="s">
        <v>945</v>
      </c>
      <c r="E669" s="347" t="s">
        <v>2917</v>
      </c>
      <c r="F669" s="190" t="s">
        <v>2919</v>
      </c>
      <c r="G669" s="336">
        <v>44102</v>
      </c>
      <c r="H669" s="437">
        <v>29879.759999999998</v>
      </c>
      <c r="I669" s="448">
        <v>36752.1</v>
      </c>
      <c r="J669" s="93" t="s">
        <v>1049</v>
      </c>
      <c r="K669" s="107" t="s">
        <v>750</v>
      </c>
      <c r="L669" s="108" t="s">
        <v>751</v>
      </c>
      <c r="M669" s="109" t="s">
        <v>752</v>
      </c>
      <c r="N669" s="1"/>
    </row>
    <row r="670" spans="1:14" s="2" customFormat="1" ht="45" customHeight="1">
      <c r="A670" s="67" t="s">
        <v>686</v>
      </c>
      <c r="B670" s="52" t="s">
        <v>943</v>
      </c>
      <c r="C670" s="52" t="s">
        <v>2920</v>
      </c>
      <c r="D670" s="189" t="s">
        <v>945</v>
      </c>
      <c r="E670" s="335" t="s">
        <v>776</v>
      </c>
      <c r="F670" s="190" t="s">
        <v>2921</v>
      </c>
      <c r="G670" s="336">
        <v>44125</v>
      </c>
      <c r="H670" s="443">
        <v>3252.03</v>
      </c>
      <c r="I670" s="443">
        <v>4000</v>
      </c>
      <c r="J670" s="316" t="s">
        <v>810</v>
      </c>
      <c r="K670" s="317" t="s">
        <v>750</v>
      </c>
      <c r="L670" s="185" t="s">
        <v>751</v>
      </c>
      <c r="M670" s="319" t="s">
        <v>752</v>
      </c>
      <c r="N670" s="1"/>
    </row>
    <row r="671" spans="1:14" s="2" customFormat="1" ht="45" customHeight="1">
      <c r="A671" s="67" t="s">
        <v>687</v>
      </c>
      <c r="B671" s="52" t="s">
        <v>866</v>
      </c>
      <c r="C671" s="53" t="s">
        <v>981</v>
      </c>
      <c r="D671" s="54" t="s">
        <v>2922</v>
      </c>
      <c r="E671" s="61" t="s">
        <v>2923</v>
      </c>
      <c r="F671" s="330" t="s">
        <v>2924</v>
      </c>
      <c r="G671" s="61" t="s">
        <v>2925</v>
      </c>
      <c r="H671" s="322">
        <v>132.53</v>
      </c>
      <c r="I671" s="371">
        <v>163.01</v>
      </c>
      <c r="J671" s="93" t="s">
        <v>861</v>
      </c>
      <c r="K671" s="317" t="s">
        <v>750</v>
      </c>
      <c r="L671" s="318" t="s">
        <v>751</v>
      </c>
      <c r="M671" s="319" t="s">
        <v>752</v>
      </c>
    </row>
    <row r="672" spans="1:14" s="2" customFormat="1" ht="45" customHeight="1">
      <c r="A672" s="67" t="s">
        <v>688</v>
      </c>
      <c r="B672" s="52" t="s">
        <v>873</v>
      </c>
      <c r="C672" s="57" t="s">
        <v>2926</v>
      </c>
      <c r="D672" s="62" t="s">
        <v>875</v>
      </c>
      <c r="E672" s="346" t="s">
        <v>876</v>
      </c>
      <c r="F672" s="187" t="s">
        <v>2927</v>
      </c>
      <c r="G672" s="350">
        <v>44111</v>
      </c>
      <c r="H672" s="188">
        <v>1020.11</v>
      </c>
      <c r="I672" s="446">
        <v>1254.72</v>
      </c>
      <c r="J672" s="93" t="s">
        <v>810</v>
      </c>
      <c r="K672" s="317" t="s">
        <v>750</v>
      </c>
      <c r="L672" s="318" t="s">
        <v>751</v>
      </c>
      <c r="M672" s="319" t="s">
        <v>793</v>
      </c>
    </row>
    <row r="673" spans="1:14" s="2" customFormat="1" ht="52.5" customHeight="1">
      <c r="A673" s="67" t="s">
        <v>689</v>
      </c>
      <c r="B673" s="52" t="s">
        <v>873</v>
      </c>
      <c r="C673" s="57" t="s">
        <v>2928</v>
      </c>
      <c r="D673" s="62" t="s">
        <v>875</v>
      </c>
      <c r="E673" s="346" t="s">
        <v>876</v>
      </c>
      <c r="F673" s="187" t="s">
        <v>2929</v>
      </c>
      <c r="G673" s="350">
        <v>44118</v>
      </c>
      <c r="H673" s="188">
        <v>907.62</v>
      </c>
      <c r="I673" s="446">
        <v>1116.3900000000001</v>
      </c>
      <c r="J673" s="93" t="s">
        <v>810</v>
      </c>
      <c r="K673" s="317" t="s">
        <v>750</v>
      </c>
      <c r="L673" s="318" t="s">
        <v>751</v>
      </c>
      <c r="M673" s="319" t="s">
        <v>793</v>
      </c>
      <c r="N673" s="1"/>
    </row>
    <row r="674" spans="1:14" s="2" customFormat="1" ht="45" customHeight="1">
      <c r="A674" s="67" t="s">
        <v>690</v>
      </c>
      <c r="B674" s="52" t="s">
        <v>1492</v>
      </c>
      <c r="C674" s="35" t="s">
        <v>2930</v>
      </c>
      <c r="D674" s="314" t="s">
        <v>774</v>
      </c>
      <c r="E674" s="155"/>
      <c r="F674" s="89" t="s">
        <v>2931</v>
      </c>
      <c r="G674" s="15" t="s">
        <v>2925</v>
      </c>
      <c r="H674" s="435">
        <v>517.29999999999995</v>
      </c>
      <c r="I674" s="163">
        <v>608.5</v>
      </c>
      <c r="J674" s="96" t="s">
        <v>810</v>
      </c>
      <c r="K674" s="107" t="s">
        <v>750</v>
      </c>
      <c r="L674" s="108" t="s">
        <v>829</v>
      </c>
      <c r="M674" s="109"/>
      <c r="N674" s="1"/>
    </row>
    <row r="675" spans="1:14" s="2" customFormat="1" ht="45" customHeight="1">
      <c r="A675" s="67" t="s">
        <v>691</v>
      </c>
      <c r="B675" s="35" t="s">
        <v>1747</v>
      </c>
      <c r="C675" s="35" t="s">
        <v>2932</v>
      </c>
      <c r="D675" s="31" t="s">
        <v>774</v>
      </c>
      <c r="E675" s="154"/>
      <c r="F675" s="89" t="s">
        <v>2933</v>
      </c>
      <c r="G675" s="15" t="s">
        <v>2934</v>
      </c>
      <c r="H675" s="435">
        <v>136.80000000000001</v>
      </c>
      <c r="I675" s="163">
        <v>136.80000000000001</v>
      </c>
      <c r="J675" s="96" t="s">
        <v>2935</v>
      </c>
      <c r="K675" s="107" t="s">
        <v>750</v>
      </c>
      <c r="L675" s="108"/>
      <c r="M675" s="109" t="s">
        <v>994</v>
      </c>
    </row>
    <row r="676" spans="1:14" s="2" customFormat="1" ht="45" customHeight="1">
      <c r="A676" s="67" t="s">
        <v>692</v>
      </c>
      <c r="B676" s="35" t="s">
        <v>873</v>
      </c>
      <c r="C676" s="57" t="s">
        <v>2936</v>
      </c>
      <c r="D676" s="62" t="s">
        <v>875</v>
      </c>
      <c r="E676" s="346" t="s">
        <v>876</v>
      </c>
      <c r="F676" s="187" t="s">
        <v>2937</v>
      </c>
      <c r="G676" s="350">
        <v>44125</v>
      </c>
      <c r="H676" s="188">
        <v>751.01</v>
      </c>
      <c r="I676" s="446">
        <v>923.74</v>
      </c>
      <c r="J676" s="93" t="s">
        <v>810</v>
      </c>
      <c r="K676" s="317" t="s">
        <v>750</v>
      </c>
      <c r="L676" s="318" t="s">
        <v>751</v>
      </c>
      <c r="M676" s="319" t="s">
        <v>793</v>
      </c>
    </row>
    <row r="677" spans="1:14" s="2" customFormat="1" ht="45" customHeight="1">
      <c r="A677" s="67" t="s">
        <v>693</v>
      </c>
      <c r="B677" s="315" t="s">
        <v>753</v>
      </c>
      <c r="C677" s="315" t="s">
        <v>3063</v>
      </c>
      <c r="D677" s="314" t="s">
        <v>881</v>
      </c>
      <c r="E677" s="147" t="s">
        <v>882</v>
      </c>
      <c r="F677" s="89" t="s">
        <v>2938</v>
      </c>
      <c r="G677" s="311" t="s">
        <v>2939</v>
      </c>
      <c r="H677" s="435">
        <v>224</v>
      </c>
      <c r="I677" s="163">
        <v>275.52</v>
      </c>
      <c r="J677" s="316" t="s">
        <v>810</v>
      </c>
      <c r="K677" s="317" t="s">
        <v>750</v>
      </c>
      <c r="L677" s="318" t="s">
        <v>751</v>
      </c>
      <c r="M677" s="319" t="s">
        <v>752</v>
      </c>
      <c r="N677" s="1"/>
    </row>
    <row r="678" spans="1:14" s="2" customFormat="1" ht="45" customHeight="1">
      <c r="A678" s="67" t="s">
        <v>694</v>
      </c>
      <c r="B678" s="315" t="s">
        <v>794</v>
      </c>
      <c r="C678" s="315" t="s">
        <v>2940</v>
      </c>
      <c r="D678" s="314" t="s">
        <v>891</v>
      </c>
      <c r="E678" s="147"/>
      <c r="F678" s="89" t="s">
        <v>2941</v>
      </c>
      <c r="G678" s="311" t="s">
        <v>2942</v>
      </c>
      <c r="H678" s="435">
        <v>202.6</v>
      </c>
      <c r="I678" s="163">
        <v>218.81</v>
      </c>
      <c r="J678" s="316" t="s">
        <v>810</v>
      </c>
      <c r="K678" s="317" t="s">
        <v>750</v>
      </c>
      <c r="L678" s="318" t="s">
        <v>751</v>
      </c>
      <c r="M678" s="319" t="s">
        <v>752</v>
      </c>
      <c r="N678" s="1"/>
    </row>
    <row r="679" spans="1:14" s="2" customFormat="1" ht="45" customHeight="1">
      <c r="A679" s="67" t="s">
        <v>695</v>
      </c>
      <c r="B679" s="315" t="s">
        <v>794</v>
      </c>
      <c r="C679" s="315" t="s">
        <v>2943</v>
      </c>
      <c r="D679" s="314" t="s">
        <v>891</v>
      </c>
      <c r="E679" s="147"/>
      <c r="F679" s="89" t="s">
        <v>2944</v>
      </c>
      <c r="G679" s="311" t="s">
        <v>2945</v>
      </c>
      <c r="H679" s="435">
        <v>46.95</v>
      </c>
      <c r="I679" s="163">
        <v>50.71</v>
      </c>
      <c r="J679" s="316" t="s">
        <v>810</v>
      </c>
      <c r="K679" s="317" t="s">
        <v>750</v>
      </c>
      <c r="L679" s="318" t="s">
        <v>751</v>
      </c>
      <c r="M679" s="319" t="s">
        <v>793</v>
      </c>
    </row>
    <row r="680" spans="1:14" s="2" customFormat="1" ht="45" customHeight="1">
      <c r="A680" s="67" t="s">
        <v>696</v>
      </c>
      <c r="B680" s="138" t="s">
        <v>2605</v>
      </c>
      <c r="C680" s="35" t="s">
        <v>2946</v>
      </c>
      <c r="D680" s="31" t="s">
        <v>2947</v>
      </c>
      <c r="E680" s="238">
        <v>44042</v>
      </c>
      <c r="F680" s="89" t="s">
        <v>2948</v>
      </c>
      <c r="G680" s="15" t="s">
        <v>2949</v>
      </c>
      <c r="H680" s="435">
        <v>5000</v>
      </c>
      <c r="I680" s="163">
        <f>H680*1.23</f>
        <v>6150</v>
      </c>
      <c r="J680" s="96" t="s">
        <v>810</v>
      </c>
      <c r="K680" s="107" t="s">
        <v>750</v>
      </c>
      <c r="L680" s="108" t="s">
        <v>1142</v>
      </c>
      <c r="M680" s="109"/>
    </row>
    <row r="681" spans="1:14" s="2" customFormat="1" ht="45" customHeight="1">
      <c r="A681" s="67" t="s">
        <v>697</v>
      </c>
      <c r="B681" s="138" t="s">
        <v>1621</v>
      </c>
      <c r="C681" s="55" t="s">
        <v>2950</v>
      </c>
      <c r="D681" s="59" t="s">
        <v>804</v>
      </c>
      <c r="E681" s="154"/>
      <c r="F681" s="220" t="s">
        <v>2951</v>
      </c>
      <c r="G681" s="348">
        <v>44130</v>
      </c>
      <c r="H681" s="472">
        <v>353.4</v>
      </c>
      <c r="I681" s="445">
        <v>434.68</v>
      </c>
      <c r="J681" s="316" t="s">
        <v>810</v>
      </c>
      <c r="K681" s="317" t="s">
        <v>750</v>
      </c>
      <c r="L681" s="318" t="s">
        <v>751</v>
      </c>
      <c r="M681" s="319" t="s">
        <v>752</v>
      </c>
      <c r="N681" s="1"/>
    </row>
    <row r="682" spans="1:14" s="2" customFormat="1" ht="45" customHeight="1">
      <c r="A682" s="67" t="s">
        <v>698</v>
      </c>
      <c r="B682" s="43" t="s">
        <v>893</v>
      </c>
      <c r="C682" s="315" t="s">
        <v>894</v>
      </c>
      <c r="D682" s="314" t="s">
        <v>774</v>
      </c>
      <c r="E682" s="135"/>
      <c r="F682" s="89" t="s">
        <v>2952</v>
      </c>
      <c r="G682" s="311" t="s">
        <v>2953</v>
      </c>
      <c r="H682" s="435">
        <v>534.61</v>
      </c>
      <c r="I682" s="163">
        <f>H682*1.23</f>
        <v>657.57029999999997</v>
      </c>
      <c r="J682" s="316" t="s">
        <v>810</v>
      </c>
      <c r="K682" s="317" t="s">
        <v>750</v>
      </c>
      <c r="L682" s="318" t="s">
        <v>751</v>
      </c>
      <c r="M682" s="319" t="s">
        <v>752</v>
      </c>
      <c r="N682" s="1"/>
    </row>
    <row r="683" spans="1:14" s="2" customFormat="1" ht="45" customHeight="1">
      <c r="A683" s="67" t="s">
        <v>699</v>
      </c>
      <c r="B683" s="315" t="s">
        <v>753</v>
      </c>
      <c r="C683" s="315" t="s">
        <v>2954</v>
      </c>
      <c r="D683" s="314" t="s">
        <v>754</v>
      </c>
      <c r="E683" s="238" t="s">
        <v>755</v>
      </c>
      <c r="F683" s="89" t="s">
        <v>2955</v>
      </c>
      <c r="G683" s="46">
        <v>44130</v>
      </c>
      <c r="H683" s="435">
        <v>506.3</v>
      </c>
      <c r="I683" s="163">
        <f>H683*1.23</f>
        <v>622.74900000000002</v>
      </c>
      <c r="J683" s="316" t="s">
        <v>810</v>
      </c>
      <c r="K683" s="317" t="s">
        <v>750</v>
      </c>
      <c r="L683" s="318" t="s">
        <v>751</v>
      </c>
      <c r="M683" s="319" t="s">
        <v>793</v>
      </c>
    </row>
    <row r="684" spans="1:14" s="2" customFormat="1" ht="45" customHeight="1">
      <c r="A684" s="67" t="s">
        <v>700</v>
      </c>
      <c r="B684" s="35" t="s">
        <v>2956</v>
      </c>
      <c r="C684" s="35" t="s">
        <v>2957</v>
      </c>
      <c r="D684" s="31" t="s">
        <v>2958</v>
      </c>
      <c r="E684" s="238">
        <v>44095</v>
      </c>
      <c r="F684" s="89" t="s">
        <v>2959</v>
      </c>
      <c r="G684" s="15" t="s">
        <v>2960</v>
      </c>
      <c r="H684" s="435">
        <v>840</v>
      </c>
      <c r="I684" s="163">
        <v>1033.2</v>
      </c>
      <c r="J684" s="316" t="s">
        <v>810</v>
      </c>
      <c r="K684" s="107" t="s">
        <v>750</v>
      </c>
      <c r="L684" s="108" t="s">
        <v>751</v>
      </c>
      <c r="M684" s="109" t="s">
        <v>2966</v>
      </c>
    </row>
    <row r="685" spans="1:14" s="2" customFormat="1" ht="45" customHeight="1">
      <c r="A685" s="67" t="s">
        <v>701</v>
      </c>
      <c r="B685" s="35" t="s">
        <v>2961</v>
      </c>
      <c r="C685" s="35" t="s">
        <v>2962</v>
      </c>
      <c r="D685" s="31" t="s">
        <v>2963</v>
      </c>
      <c r="E685" s="135" t="s">
        <v>2720</v>
      </c>
      <c r="F685" s="89" t="s">
        <v>2964</v>
      </c>
      <c r="G685" s="15" t="s">
        <v>2965</v>
      </c>
      <c r="H685" s="435">
        <v>499.84</v>
      </c>
      <c r="I685" s="163">
        <v>614.79999999999995</v>
      </c>
      <c r="J685" s="316" t="s">
        <v>810</v>
      </c>
      <c r="K685" s="107" t="s">
        <v>750</v>
      </c>
      <c r="L685" s="108" t="s">
        <v>845</v>
      </c>
      <c r="M685" s="109"/>
      <c r="N685" s="1"/>
    </row>
    <row r="686" spans="1:14" s="2" customFormat="1" ht="45" customHeight="1">
      <c r="A686" s="67" t="s">
        <v>702</v>
      </c>
      <c r="B686" s="35" t="s">
        <v>2967</v>
      </c>
      <c r="C686" s="32" t="s">
        <v>2968</v>
      </c>
      <c r="D686" s="34" t="s">
        <v>2969</v>
      </c>
      <c r="E686" s="147" t="s">
        <v>2720</v>
      </c>
      <c r="F686" s="89" t="s">
        <v>2970</v>
      </c>
      <c r="G686" s="15" t="s">
        <v>2953</v>
      </c>
      <c r="H686" s="435">
        <v>1845</v>
      </c>
      <c r="I686" s="163">
        <v>1845</v>
      </c>
      <c r="J686" s="96" t="s">
        <v>810</v>
      </c>
      <c r="K686" s="107" t="s">
        <v>750</v>
      </c>
      <c r="L686" s="108" t="s">
        <v>845</v>
      </c>
      <c r="M686" s="109"/>
      <c r="N686" s="1"/>
    </row>
    <row r="687" spans="1:14" s="2" customFormat="1" ht="45" customHeight="1">
      <c r="A687" s="67" t="s">
        <v>703</v>
      </c>
      <c r="B687" s="52" t="s">
        <v>2971</v>
      </c>
      <c r="C687" s="52" t="s">
        <v>2972</v>
      </c>
      <c r="D687" s="54" t="s">
        <v>2973</v>
      </c>
      <c r="E687" s="147" t="s">
        <v>2720</v>
      </c>
      <c r="F687" s="248" t="s">
        <v>2974</v>
      </c>
      <c r="G687" s="311" t="s">
        <v>2953</v>
      </c>
      <c r="H687" s="322">
        <v>300</v>
      </c>
      <c r="I687" s="371">
        <f>H687*1.23</f>
        <v>369</v>
      </c>
      <c r="J687" s="96" t="s">
        <v>810</v>
      </c>
      <c r="K687" s="107" t="s">
        <v>750</v>
      </c>
      <c r="L687" s="108" t="s">
        <v>845</v>
      </c>
      <c r="M687" s="109"/>
    </row>
    <row r="688" spans="1:14" s="2" customFormat="1" ht="45" customHeight="1">
      <c r="A688" s="67" t="s">
        <v>704</v>
      </c>
      <c r="B688" s="35" t="s">
        <v>2975</v>
      </c>
      <c r="C688" s="24" t="s">
        <v>2976</v>
      </c>
      <c r="D688" s="31" t="s">
        <v>2977</v>
      </c>
      <c r="E688" s="147" t="s">
        <v>2720</v>
      </c>
      <c r="F688" s="89" t="s">
        <v>2978</v>
      </c>
      <c r="G688" s="15" t="s">
        <v>2979</v>
      </c>
      <c r="H688" s="435">
        <v>6251.43</v>
      </c>
      <c r="I688" s="163">
        <f>H688*1.23</f>
        <v>7689.2588999999998</v>
      </c>
      <c r="J688" s="96" t="s">
        <v>810</v>
      </c>
      <c r="K688" s="107" t="s">
        <v>750</v>
      </c>
      <c r="L688" s="185" t="s">
        <v>845</v>
      </c>
      <c r="M688" s="109"/>
    </row>
    <row r="689" spans="1:14" s="2" customFormat="1" ht="52.5" customHeight="1">
      <c r="A689" s="67" t="s">
        <v>705</v>
      </c>
      <c r="B689" s="35" t="s">
        <v>1169</v>
      </c>
      <c r="C689" s="35" t="s">
        <v>2980</v>
      </c>
      <c r="D689" s="31" t="s">
        <v>2983</v>
      </c>
      <c r="E689" s="135" t="s">
        <v>2982</v>
      </c>
      <c r="F689" s="89" t="s">
        <v>2981</v>
      </c>
      <c r="G689" s="15" t="s">
        <v>2982</v>
      </c>
      <c r="H689" s="435">
        <v>1200</v>
      </c>
      <c r="I689" s="163">
        <v>1476</v>
      </c>
      <c r="J689" s="96" t="s">
        <v>810</v>
      </c>
      <c r="K689" s="107" t="s">
        <v>750</v>
      </c>
      <c r="L689" s="108" t="s">
        <v>845</v>
      </c>
      <c r="M689" s="109"/>
      <c r="N689" s="1"/>
    </row>
    <row r="690" spans="1:14" s="2" customFormat="1" ht="45" customHeight="1">
      <c r="A690" s="67" t="s">
        <v>706</v>
      </c>
      <c r="B690" s="35" t="s">
        <v>2984</v>
      </c>
      <c r="C690" s="35" t="s">
        <v>2985</v>
      </c>
      <c r="D690" s="31" t="s">
        <v>2986</v>
      </c>
      <c r="E690" s="154">
        <v>44124</v>
      </c>
      <c r="F690" s="89" t="s">
        <v>2987</v>
      </c>
      <c r="G690" s="15" t="s">
        <v>2949</v>
      </c>
      <c r="H690" s="435">
        <v>7365.37</v>
      </c>
      <c r="I690" s="163">
        <v>9059.41</v>
      </c>
      <c r="J690" s="96" t="s">
        <v>810</v>
      </c>
      <c r="K690" s="107" t="s">
        <v>1423</v>
      </c>
      <c r="L690" s="185" t="s">
        <v>845</v>
      </c>
      <c r="M690" s="109"/>
      <c r="N690" s="1"/>
    </row>
    <row r="691" spans="1:14" s="2" customFormat="1" ht="45" customHeight="1">
      <c r="A691" s="67" t="s">
        <v>707</v>
      </c>
      <c r="B691" s="35" t="s">
        <v>1492</v>
      </c>
      <c r="C691" s="35" t="s">
        <v>2988</v>
      </c>
      <c r="D691" s="31" t="s">
        <v>774</v>
      </c>
      <c r="E691" s="135"/>
      <c r="F691" s="170" t="s">
        <v>2989</v>
      </c>
      <c r="G691" s="15" t="s">
        <v>2982</v>
      </c>
      <c r="H691" s="435">
        <v>235.77</v>
      </c>
      <c r="I691" s="163">
        <v>290</v>
      </c>
      <c r="J691" s="96" t="s">
        <v>810</v>
      </c>
      <c r="K691" s="107" t="s">
        <v>750</v>
      </c>
      <c r="L691" s="108" t="s">
        <v>751</v>
      </c>
      <c r="M691" s="109" t="s">
        <v>793</v>
      </c>
    </row>
    <row r="692" spans="1:14" s="2" customFormat="1" ht="45" customHeight="1">
      <c r="A692" s="67" t="s">
        <v>708</v>
      </c>
      <c r="B692" s="110" t="s">
        <v>817</v>
      </c>
      <c r="C692" s="315" t="s">
        <v>2991</v>
      </c>
      <c r="D692" s="314" t="s">
        <v>2992</v>
      </c>
      <c r="E692" s="135" t="s">
        <v>2925</v>
      </c>
      <c r="F692" s="314" t="s">
        <v>2992</v>
      </c>
      <c r="G692" s="311" t="s">
        <v>2925</v>
      </c>
      <c r="H692" s="473">
        <v>34.56</v>
      </c>
      <c r="I692" s="163">
        <v>34.56</v>
      </c>
      <c r="J692" s="316" t="s">
        <v>810</v>
      </c>
      <c r="K692" s="144" t="s">
        <v>750</v>
      </c>
      <c r="L692" s="183" t="s">
        <v>848</v>
      </c>
      <c r="M692" s="142" t="s">
        <v>821</v>
      </c>
    </row>
    <row r="693" spans="1:14" s="2" customFormat="1" ht="42" customHeight="1">
      <c r="A693" s="67" t="s">
        <v>709</v>
      </c>
      <c r="B693" s="110" t="s">
        <v>817</v>
      </c>
      <c r="C693" s="315" t="s">
        <v>2990</v>
      </c>
      <c r="D693" s="31" t="s">
        <v>2993</v>
      </c>
      <c r="E693" s="135" t="s">
        <v>2994</v>
      </c>
      <c r="F693" s="314" t="s">
        <v>2993</v>
      </c>
      <c r="G693" s="134" t="s">
        <v>2994</v>
      </c>
      <c r="H693" s="435">
        <v>144</v>
      </c>
      <c r="I693" s="163">
        <v>144</v>
      </c>
      <c r="J693" s="96" t="s">
        <v>810</v>
      </c>
      <c r="K693" s="107" t="s">
        <v>750</v>
      </c>
      <c r="L693" s="108" t="s">
        <v>848</v>
      </c>
      <c r="M693" s="109"/>
      <c r="N693" s="1"/>
    </row>
    <row r="694" spans="1:14" s="2" customFormat="1" ht="45" customHeight="1">
      <c r="A694" s="67" t="s">
        <v>710</v>
      </c>
      <c r="B694" s="24" t="s">
        <v>2995</v>
      </c>
      <c r="C694" s="35" t="s">
        <v>2996</v>
      </c>
      <c r="D694" s="31" t="s">
        <v>769</v>
      </c>
      <c r="E694" s="147"/>
      <c r="F694" s="89" t="s">
        <v>2997</v>
      </c>
      <c r="G694" s="15" t="s">
        <v>2960</v>
      </c>
      <c r="H694" s="435">
        <v>140</v>
      </c>
      <c r="I694" s="163">
        <v>140</v>
      </c>
      <c r="J694" s="96" t="s">
        <v>1049</v>
      </c>
      <c r="K694" s="107" t="s">
        <v>750</v>
      </c>
      <c r="L694" s="108" t="s">
        <v>829</v>
      </c>
      <c r="M694" s="109"/>
      <c r="N694" s="1"/>
    </row>
    <row r="695" spans="1:14" s="2" customFormat="1" ht="45" customHeight="1">
      <c r="A695" s="67" t="s">
        <v>711</v>
      </c>
      <c r="B695" s="24" t="s">
        <v>1427</v>
      </c>
      <c r="C695" s="35" t="s">
        <v>2998</v>
      </c>
      <c r="D695" s="31" t="s">
        <v>2999</v>
      </c>
      <c r="E695" s="135" t="s">
        <v>3000</v>
      </c>
      <c r="F695" s="89" t="s">
        <v>1171</v>
      </c>
      <c r="G695" s="15" t="s">
        <v>2953</v>
      </c>
      <c r="H695" s="435">
        <v>17291.87</v>
      </c>
      <c r="I695" s="163">
        <f>H695*1.23</f>
        <v>21269.000099999997</v>
      </c>
      <c r="J695" s="96" t="s">
        <v>810</v>
      </c>
      <c r="K695" s="107" t="s">
        <v>764</v>
      </c>
      <c r="L695" s="108" t="s">
        <v>1844</v>
      </c>
      <c r="M695" s="109"/>
    </row>
    <row r="696" spans="1:14" s="2" customFormat="1" ht="51.75" customHeight="1">
      <c r="A696" s="67" t="s">
        <v>712</v>
      </c>
      <c r="B696" s="52" t="s">
        <v>3001</v>
      </c>
      <c r="C696" s="53" t="s">
        <v>3002</v>
      </c>
      <c r="D696" s="64" t="s">
        <v>960</v>
      </c>
      <c r="E696" s="61"/>
      <c r="F696" s="295" t="s">
        <v>3003</v>
      </c>
      <c r="G696" s="371" t="s">
        <v>2979</v>
      </c>
      <c r="H696" s="322">
        <v>4650</v>
      </c>
      <c r="I696" s="371">
        <v>4650</v>
      </c>
      <c r="J696" s="93" t="s">
        <v>964</v>
      </c>
      <c r="K696" s="127" t="s">
        <v>750</v>
      </c>
      <c r="L696" s="108" t="s">
        <v>1129</v>
      </c>
      <c r="M696" s="109" t="s">
        <v>994</v>
      </c>
    </row>
    <row r="697" spans="1:14" s="2" customFormat="1" ht="45" customHeight="1">
      <c r="A697" s="67" t="s">
        <v>713</v>
      </c>
      <c r="B697" s="35" t="s">
        <v>3005</v>
      </c>
      <c r="C697" s="35" t="s">
        <v>3006</v>
      </c>
      <c r="D697" s="31" t="s">
        <v>3007</v>
      </c>
      <c r="E697" s="135" t="s">
        <v>2982</v>
      </c>
      <c r="F697" s="89" t="s">
        <v>3004</v>
      </c>
      <c r="G697" s="15" t="s">
        <v>2982</v>
      </c>
      <c r="H697" s="435">
        <v>4200</v>
      </c>
      <c r="I697" s="163">
        <f>H697*1.23</f>
        <v>5166</v>
      </c>
      <c r="J697" s="96" t="s">
        <v>810</v>
      </c>
      <c r="K697" s="107" t="s">
        <v>750</v>
      </c>
      <c r="L697" s="108" t="s">
        <v>845</v>
      </c>
      <c r="M697" s="109"/>
      <c r="N697" s="1"/>
    </row>
    <row r="698" spans="1:14" s="2" customFormat="1" ht="45" customHeight="1">
      <c r="A698" s="67" t="s">
        <v>714</v>
      </c>
      <c r="B698" s="35" t="s">
        <v>1031</v>
      </c>
      <c r="C698" s="35" t="s">
        <v>3008</v>
      </c>
      <c r="D698" s="31" t="s">
        <v>1033</v>
      </c>
      <c r="E698" s="147" t="s">
        <v>3009</v>
      </c>
      <c r="F698" s="89" t="s">
        <v>3010</v>
      </c>
      <c r="G698" s="15" t="s">
        <v>2979</v>
      </c>
      <c r="H698" s="435">
        <v>240</v>
      </c>
      <c r="I698" s="163">
        <v>259.2</v>
      </c>
      <c r="J698" s="96" t="s">
        <v>901</v>
      </c>
      <c r="K698" s="107" t="s">
        <v>750</v>
      </c>
      <c r="L698" s="108" t="s">
        <v>829</v>
      </c>
      <c r="M698" s="109" t="s">
        <v>994</v>
      </c>
      <c r="N698" s="1"/>
    </row>
    <row r="699" spans="1:14" s="2" customFormat="1" ht="48.75" customHeight="1">
      <c r="A699" s="67" t="s">
        <v>715</v>
      </c>
      <c r="B699" s="35" t="s">
        <v>3011</v>
      </c>
      <c r="C699" s="35" t="s">
        <v>3012</v>
      </c>
      <c r="D699" s="31" t="s">
        <v>2831</v>
      </c>
      <c r="E699" s="135" t="s">
        <v>1039</v>
      </c>
      <c r="F699" s="89" t="s">
        <v>3013</v>
      </c>
      <c r="G699" s="15" t="s">
        <v>3014</v>
      </c>
      <c r="H699" s="435">
        <v>3165</v>
      </c>
      <c r="I699" s="163">
        <v>3165</v>
      </c>
      <c r="J699" s="96" t="s">
        <v>901</v>
      </c>
      <c r="K699" s="107" t="s">
        <v>750</v>
      </c>
      <c r="L699" s="108" t="s">
        <v>751</v>
      </c>
      <c r="M699" s="109" t="s">
        <v>793</v>
      </c>
    </row>
    <row r="700" spans="1:14" s="2" customFormat="1" ht="58.5" customHeight="1">
      <c r="A700" s="67" t="s">
        <v>716</v>
      </c>
      <c r="B700" s="35" t="s">
        <v>777</v>
      </c>
      <c r="C700" s="35" t="s">
        <v>778</v>
      </c>
      <c r="D700" s="31" t="s">
        <v>774</v>
      </c>
      <c r="E700" s="147"/>
      <c r="F700" s="89" t="s">
        <v>3015</v>
      </c>
      <c r="G700" s="15" t="s">
        <v>3016</v>
      </c>
      <c r="H700" s="435">
        <v>296.2</v>
      </c>
      <c r="I700" s="163">
        <v>364.33</v>
      </c>
      <c r="J700" s="96" t="s">
        <v>749</v>
      </c>
      <c r="K700" s="107" t="s">
        <v>750</v>
      </c>
      <c r="L700" s="108" t="s">
        <v>751</v>
      </c>
      <c r="M700" s="109" t="s">
        <v>994</v>
      </c>
    </row>
    <row r="701" spans="1:14" s="2" customFormat="1" ht="45" customHeight="1">
      <c r="A701" s="67" t="s">
        <v>717</v>
      </c>
      <c r="B701" s="24" t="s">
        <v>1260</v>
      </c>
      <c r="C701" s="35" t="s">
        <v>1261</v>
      </c>
      <c r="D701" s="31" t="s">
        <v>1262</v>
      </c>
      <c r="E701" s="135" t="s">
        <v>776</v>
      </c>
      <c r="F701" s="89" t="s">
        <v>3017</v>
      </c>
      <c r="G701" s="15" t="s">
        <v>3018</v>
      </c>
      <c r="H701" s="435">
        <v>500</v>
      </c>
      <c r="I701" s="163">
        <v>500</v>
      </c>
      <c r="J701" s="96" t="s">
        <v>749</v>
      </c>
      <c r="K701" s="107" t="s">
        <v>750</v>
      </c>
      <c r="L701" s="108" t="s">
        <v>751</v>
      </c>
      <c r="M701" s="109" t="s">
        <v>793</v>
      </c>
      <c r="N701" s="1"/>
    </row>
    <row r="702" spans="1:14" s="2" customFormat="1" ht="45" customHeight="1">
      <c r="A702" s="67" t="s">
        <v>718</v>
      </c>
      <c r="B702" s="52" t="s">
        <v>1485</v>
      </c>
      <c r="C702" s="52" t="s">
        <v>3019</v>
      </c>
      <c r="D702" s="54" t="s">
        <v>1693</v>
      </c>
      <c r="E702" s="272" t="s">
        <v>1537</v>
      </c>
      <c r="F702" s="248" t="s">
        <v>3020</v>
      </c>
      <c r="G702" s="61" t="s">
        <v>3021</v>
      </c>
      <c r="H702" s="322">
        <v>2260</v>
      </c>
      <c r="I702" s="371">
        <v>2779.8</v>
      </c>
      <c r="J702" s="96" t="s">
        <v>749</v>
      </c>
      <c r="K702" s="107" t="s">
        <v>750</v>
      </c>
      <c r="L702" s="108" t="s">
        <v>751</v>
      </c>
      <c r="M702" s="109" t="s">
        <v>793</v>
      </c>
      <c r="N702" s="1"/>
    </row>
    <row r="703" spans="1:14" s="2" customFormat="1" ht="53.25" customHeight="1">
      <c r="A703" s="67" t="s">
        <v>719</v>
      </c>
      <c r="B703" s="52" t="s">
        <v>873</v>
      </c>
      <c r="C703" s="52" t="s">
        <v>3022</v>
      </c>
      <c r="D703" s="189" t="s">
        <v>875</v>
      </c>
      <c r="E703" s="367" t="s">
        <v>876</v>
      </c>
      <c r="F703" s="171" t="s">
        <v>3023</v>
      </c>
      <c r="G703" s="54" t="s">
        <v>3024</v>
      </c>
      <c r="H703" s="249">
        <v>743.68</v>
      </c>
      <c r="I703" s="250">
        <v>914.72</v>
      </c>
      <c r="J703" s="96" t="s">
        <v>749</v>
      </c>
      <c r="K703" s="107" t="s">
        <v>751</v>
      </c>
      <c r="L703" s="108" t="s">
        <v>751</v>
      </c>
      <c r="M703" s="109" t="s">
        <v>793</v>
      </c>
    </row>
    <row r="704" spans="1:14" s="2" customFormat="1" ht="36.75" customHeight="1">
      <c r="A704" s="67" t="s">
        <v>720</v>
      </c>
      <c r="B704" s="52" t="s">
        <v>1087</v>
      </c>
      <c r="C704" s="52" t="s">
        <v>3025</v>
      </c>
      <c r="D704" s="189" t="s">
        <v>1089</v>
      </c>
      <c r="E704" s="367" t="s">
        <v>1090</v>
      </c>
      <c r="F704" s="171" t="s">
        <v>3026</v>
      </c>
      <c r="G704" s="54" t="s">
        <v>3016</v>
      </c>
      <c r="H704" s="249">
        <v>4149</v>
      </c>
      <c r="I704" s="250">
        <v>4149</v>
      </c>
      <c r="J704" s="96" t="s">
        <v>749</v>
      </c>
      <c r="K704" s="107" t="s">
        <v>750</v>
      </c>
      <c r="L704" s="108" t="s">
        <v>751</v>
      </c>
      <c r="M704" s="108" t="s">
        <v>793</v>
      </c>
    </row>
    <row r="705" spans="1:14" s="2" customFormat="1" ht="45" customHeight="1">
      <c r="A705" s="67" t="s">
        <v>721</v>
      </c>
      <c r="B705" s="57" t="s">
        <v>781</v>
      </c>
      <c r="C705" s="57" t="s">
        <v>3027</v>
      </c>
      <c r="D705" s="62" t="s">
        <v>783</v>
      </c>
      <c r="E705" s="368"/>
      <c r="F705" s="369" t="s">
        <v>3028</v>
      </c>
      <c r="G705" s="252" t="s">
        <v>3029</v>
      </c>
      <c r="H705" s="449">
        <v>2179.4899999999998</v>
      </c>
      <c r="I705" s="449">
        <v>2680.78</v>
      </c>
      <c r="J705" s="96" t="s">
        <v>749</v>
      </c>
      <c r="K705" s="107" t="s">
        <v>750</v>
      </c>
      <c r="L705" s="108" t="s">
        <v>751</v>
      </c>
      <c r="M705" s="109" t="s">
        <v>994</v>
      </c>
      <c r="N705" s="1"/>
    </row>
    <row r="706" spans="1:14" s="2" customFormat="1" ht="45" customHeight="1">
      <c r="A706" s="67" t="s">
        <v>722</v>
      </c>
      <c r="B706" s="57" t="s">
        <v>1093</v>
      </c>
      <c r="C706" s="57" t="s">
        <v>3030</v>
      </c>
      <c r="D706" s="62" t="s">
        <v>769</v>
      </c>
      <c r="E706" s="370"/>
      <c r="F706" s="251" t="s">
        <v>3031</v>
      </c>
      <c r="G706" s="252" t="s">
        <v>3018</v>
      </c>
      <c r="H706" s="449">
        <v>300</v>
      </c>
      <c r="I706" s="449">
        <v>369</v>
      </c>
      <c r="J706" s="96" t="s">
        <v>749</v>
      </c>
      <c r="K706" s="257" t="s">
        <v>750</v>
      </c>
      <c r="L706" s="108" t="s">
        <v>751</v>
      </c>
      <c r="M706" s="255" t="s">
        <v>793</v>
      </c>
      <c r="N706" s="1"/>
    </row>
    <row r="707" spans="1:14" s="2" customFormat="1" ht="72" customHeight="1">
      <c r="A707" s="67" t="s">
        <v>723</v>
      </c>
      <c r="B707" s="35" t="s">
        <v>3032</v>
      </c>
      <c r="C707" s="24" t="s">
        <v>3033</v>
      </c>
      <c r="D707" s="47" t="s">
        <v>3034</v>
      </c>
      <c r="E707" s="254">
        <v>44130</v>
      </c>
      <c r="F707" s="253" t="s">
        <v>3035</v>
      </c>
      <c r="G707" s="254">
        <v>44137</v>
      </c>
      <c r="H707" s="128">
        <v>16100</v>
      </c>
      <c r="I707" s="307">
        <f>H707*1.23</f>
        <v>19803</v>
      </c>
      <c r="J707" s="123" t="s">
        <v>810</v>
      </c>
      <c r="K707" s="260" t="s">
        <v>750</v>
      </c>
      <c r="L707" s="259" t="s">
        <v>829</v>
      </c>
      <c r="M707" s="109"/>
    </row>
    <row r="708" spans="1:14" s="2" customFormat="1" ht="79.5" customHeight="1">
      <c r="A708" s="67" t="s">
        <v>724</v>
      </c>
      <c r="B708" s="35" t="s">
        <v>3036</v>
      </c>
      <c r="C708" s="35" t="s">
        <v>3037</v>
      </c>
      <c r="D708" s="314" t="s">
        <v>3038</v>
      </c>
      <c r="E708" s="147" t="s">
        <v>2925</v>
      </c>
      <c r="F708" s="89" t="s">
        <v>3039</v>
      </c>
      <c r="G708" s="15" t="s">
        <v>3014</v>
      </c>
      <c r="H708" s="435">
        <v>1337.4</v>
      </c>
      <c r="I708" s="450">
        <v>1645</v>
      </c>
      <c r="J708" s="96" t="s">
        <v>1049</v>
      </c>
      <c r="K708" s="258" t="s">
        <v>750</v>
      </c>
      <c r="L708" s="108" t="s">
        <v>829</v>
      </c>
      <c r="M708" s="256"/>
    </row>
    <row r="709" spans="1:14" s="2" customFormat="1" ht="73.5" customHeight="1">
      <c r="A709" s="67" t="s">
        <v>725</v>
      </c>
      <c r="B709" s="35" t="s">
        <v>3040</v>
      </c>
      <c r="C709" s="35" t="s">
        <v>3041</v>
      </c>
      <c r="D709" s="314" t="s">
        <v>769</v>
      </c>
      <c r="E709" s="135"/>
      <c r="F709" s="89" t="s">
        <v>3042</v>
      </c>
      <c r="G709" s="15" t="s">
        <v>3043</v>
      </c>
      <c r="H709" s="435">
        <v>195.2</v>
      </c>
      <c r="I709" s="163">
        <v>240.1</v>
      </c>
      <c r="J709" s="96" t="s">
        <v>1049</v>
      </c>
      <c r="K709" s="107" t="s">
        <v>750</v>
      </c>
      <c r="L709" s="108" t="s">
        <v>829</v>
      </c>
      <c r="M709" s="109"/>
      <c r="N709" s="1"/>
    </row>
    <row r="710" spans="1:14" s="2" customFormat="1" ht="45" customHeight="1">
      <c r="A710" s="67" t="s">
        <v>726</v>
      </c>
      <c r="B710" s="35" t="s">
        <v>3044</v>
      </c>
      <c r="C710" s="35" t="s">
        <v>3045</v>
      </c>
      <c r="D710" s="314" t="s">
        <v>774</v>
      </c>
      <c r="E710" s="147"/>
      <c r="F710" s="89" t="s">
        <v>3046</v>
      </c>
      <c r="G710" s="15" t="s">
        <v>3047</v>
      </c>
      <c r="H710" s="435">
        <v>1550</v>
      </c>
      <c r="I710" s="163">
        <v>1550</v>
      </c>
      <c r="J710" s="96" t="s">
        <v>749</v>
      </c>
      <c r="K710" s="107" t="s">
        <v>750</v>
      </c>
      <c r="L710" s="108" t="s">
        <v>751</v>
      </c>
      <c r="M710" s="109" t="s">
        <v>752</v>
      </c>
      <c r="N710" s="1"/>
    </row>
    <row r="711" spans="1:14" s="2" customFormat="1" ht="45.75" customHeight="1">
      <c r="A711" s="67" t="s">
        <v>727</v>
      </c>
      <c r="B711" s="265" t="s">
        <v>885</v>
      </c>
      <c r="C711" s="265" t="s">
        <v>3048</v>
      </c>
      <c r="D711" s="266" t="s">
        <v>887</v>
      </c>
      <c r="E711" s="270" t="s">
        <v>888</v>
      </c>
      <c r="F711" s="269" t="s">
        <v>3049</v>
      </c>
      <c r="G711" s="268" t="s">
        <v>3021</v>
      </c>
      <c r="H711" s="474">
        <v>6076.8</v>
      </c>
      <c r="I711" s="451">
        <v>6076.8</v>
      </c>
      <c r="J711" s="117" t="s">
        <v>749</v>
      </c>
      <c r="K711" s="263" t="s">
        <v>750</v>
      </c>
      <c r="L711" s="262" t="s">
        <v>751</v>
      </c>
      <c r="M711" s="261" t="s">
        <v>752</v>
      </c>
      <c r="N711" s="1"/>
    </row>
    <row r="712" spans="1:14" s="2" customFormat="1" ht="60" customHeight="1">
      <c r="A712" s="226" t="s">
        <v>728</v>
      </c>
      <c r="B712" s="373" t="s">
        <v>2317</v>
      </c>
      <c r="C712" s="265" t="s">
        <v>3050</v>
      </c>
      <c r="D712" s="266" t="s">
        <v>3051</v>
      </c>
      <c r="E712" s="267" t="s">
        <v>2720</v>
      </c>
      <c r="F712" s="269" t="s">
        <v>3052</v>
      </c>
      <c r="G712" s="268" t="s">
        <v>2953</v>
      </c>
      <c r="H712" s="474">
        <v>750</v>
      </c>
      <c r="I712" s="451">
        <f>H712*1.23</f>
        <v>922.5</v>
      </c>
      <c r="J712" s="117" t="s">
        <v>810</v>
      </c>
      <c r="K712" s="263" t="s">
        <v>750</v>
      </c>
      <c r="L712" s="262" t="s">
        <v>1558</v>
      </c>
      <c r="M712" s="264"/>
      <c r="N712" s="372"/>
    </row>
    <row r="713" spans="1:14" s="2" customFormat="1" ht="45" customHeight="1">
      <c r="A713" s="67" t="s">
        <v>729</v>
      </c>
      <c r="B713" s="35" t="s">
        <v>1323</v>
      </c>
      <c r="C713" s="35" t="s">
        <v>3053</v>
      </c>
      <c r="D713" s="314" t="s">
        <v>2831</v>
      </c>
      <c r="E713" s="135" t="s">
        <v>3054</v>
      </c>
      <c r="F713" s="89" t="s">
        <v>3055</v>
      </c>
      <c r="G713" s="15" t="s">
        <v>3014</v>
      </c>
      <c r="H713" s="435">
        <v>1918.7</v>
      </c>
      <c r="I713" s="163">
        <v>2360</v>
      </c>
      <c r="J713" s="96" t="s">
        <v>901</v>
      </c>
      <c r="K713" s="107" t="s">
        <v>750</v>
      </c>
      <c r="L713" s="108" t="s">
        <v>839</v>
      </c>
      <c r="M713" s="325"/>
      <c r="N713" s="372"/>
    </row>
    <row r="714" spans="1:14" s="2" customFormat="1" ht="45" customHeight="1">
      <c r="A714" s="67" t="s">
        <v>730</v>
      </c>
      <c r="B714" s="35" t="s">
        <v>893</v>
      </c>
      <c r="C714" s="35" t="s">
        <v>894</v>
      </c>
      <c r="D714" s="314" t="s">
        <v>774</v>
      </c>
      <c r="E714" s="147"/>
      <c r="F714" s="89" t="s">
        <v>3056</v>
      </c>
      <c r="G714" s="15" t="s">
        <v>3057</v>
      </c>
      <c r="H714" s="435">
        <v>381</v>
      </c>
      <c r="I714" s="163">
        <v>468.63</v>
      </c>
      <c r="J714" s="96" t="s">
        <v>749</v>
      </c>
      <c r="K714" s="107" t="s">
        <v>750</v>
      </c>
      <c r="L714" s="108" t="s">
        <v>751</v>
      </c>
      <c r="M714" s="109" t="s">
        <v>752</v>
      </c>
      <c r="N714" s="1"/>
    </row>
    <row r="715" spans="1:14" s="2" customFormat="1" ht="45" customHeight="1">
      <c r="A715" s="67" t="s">
        <v>731</v>
      </c>
      <c r="B715" s="35" t="s">
        <v>947</v>
      </c>
      <c r="C715" s="35" t="s">
        <v>3058</v>
      </c>
      <c r="D715" s="314" t="s">
        <v>1298</v>
      </c>
      <c r="E715" s="135" t="s">
        <v>940</v>
      </c>
      <c r="F715" s="89" t="s">
        <v>3059</v>
      </c>
      <c r="G715" s="15" t="s">
        <v>3060</v>
      </c>
      <c r="H715" s="435">
        <v>1418.82</v>
      </c>
      <c r="I715" s="163">
        <v>1745.15</v>
      </c>
      <c r="J715" s="96" t="s">
        <v>749</v>
      </c>
      <c r="K715" s="107" t="s">
        <v>750</v>
      </c>
      <c r="L715" s="108" t="s">
        <v>751</v>
      </c>
      <c r="M715" s="109" t="s">
        <v>752</v>
      </c>
    </row>
    <row r="716" spans="1:14" s="2" customFormat="1" ht="45" customHeight="1">
      <c r="A716" s="67" t="s">
        <v>732</v>
      </c>
      <c r="B716" s="265" t="s">
        <v>794</v>
      </c>
      <c r="C716" s="55" t="s">
        <v>3061</v>
      </c>
      <c r="D716" s="56" t="s">
        <v>2445</v>
      </c>
      <c r="E716" s="147" t="s">
        <v>2446</v>
      </c>
      <c r="F716" s="89" t="s">
        <v>1577</v>
      </c>
      <c r="G716" s="15" t="s">
        <v>3062</v>
      </c>
      <c r="H716" s="435">
        <v>9982.7999999999993</v>
      </c>
      <c r="I716" s="163">
        <v>10781.42</v>
      </c>
      <c r="J716" s="96" t="s">
        <v>749</v>
      </c>
      <c r="K716" s="107" t="s">
        <v>750</v>
      </c>
      <c r="L716" s="108" t="s">
        <v>751</v>
      </c>
      <c r="M716" s="109" t="s">
        <v>793</v>
      </c>
    </row>
    <row r="717" spans="1:14" s="2" customFormat="1" ht="57.75" customHeight="1">
      <c r="A717" s="67" t="s">
        <v>733</v>
      </c>
      <c r="B717" s="191" t="s">
        <v>753</v>
      </c>
      <c r="C717" s="191" t="s">
        <v>3064</v>
      </c>
      <c r="D717" s="54" t="s">
        <v>881</v>
      </c>
      <c r="E717" s="135" t="s">
        <v>882</v>
      </c>
      <c r="F717" s="171" t="s">
        <v>3065</v>
      </c>
      <c r="G717" s="153" t="s">
        <v>3016</v>
      </c>
      <c r="H717" s="271">
        <v>224.29</v>
      </c>
      <c r="I717" s="271">
        <v>275.88</v>
      </c>
      <c r="J717" s="96" t="s">
        <v>749</v>
      </c>
      <c r="K717" s="107" t="s">
        <v>750</v>
      </c>
      <c r="L717" s="108" t="s">
        <v>751</v>
      </c>
      <c r="M717" s="109" t="s">
        <v>752</v>
      </c>
      <c r="N717" s="1"/>
    </row>
    <row r="718" spans="1:14" s="2" customFormat="1" ht="45" customHeight="1">
      <c r="A718" s="67" t="s">
        <v>734</v>
      </c>
      <c r="B718" s="191" t="s">
        <v>794</v>
      </c>
      <c r="C718" s="191" t="s">
        <v>3066</v>
      </c>
      <c r="D718" s="54" t="s">
        <v>891</v>
      </c>
      <c r="E718" s="147"/>
      <c r="F718" s="171" t="s">
        <v>3067</v>
      </c>
      <c r="G718" s="153" t="s">
        <v>3068</v>
      </c>
      <c r="H718" s="271">
        <v>188.45</v>
      </c>
      <c r="I718" s="271">
        <v>203.52</v>
      </c>
      <c r="J718" s="96" t="s">
        <v>749</v>
      </c>
      <c r="K718" s="107" t="s">
        <v>750</v>
      </c>
      <c r="L718" s="108" t="s">
        <v>751</v>
      </c>
      <c r="M718" s="109" t="s">
        <v>752</v>
      </c>
      <c r="N718" s="1"/>
    </row>
    <row r="719" spans="1:14" s="2" customFormat="1" ht="55.5" customHeight="1">
      <c r="A719" s="67" t="s">
        <v>735</v>
      </c>
      <c r="B719" s="191" t="s">
        <v>873</v>
      </c>
      <c r="C719" s="191" t="s">
        <v>3069</v>
      </c>
      <c r="D719" s="54" t="s">
        <v>875</v>
      </c>
      <c r="E719" s="135" t="s">
        <v>876</v>
      </c>
      <c r="F719" s="171" t="s">
        <v>3070</v>
      </c>
      <c r="G719" s="153" t="s">
        <v>3062</v>
      </c>
      <c r="H719" s="271">
        <v>219.02</v>
      </c>
      <c r="I719" s="271">
        <v>269.39999999999998</v>
      </c>
      <c r="J719" s="96" t="s">
        <v>749</v>
      </c>
      <c r="K719" s="107" t="s">
        <v>750</v>
      </c>
      <c r="L719" s="108" t="s">
        <v>751</v>
      </c>
      <c r="M719" s="109" t="s">
        <v>793</v>
      </c>
    </row>
    <row r="720" spans="1:14" s="2" customFormat="1" ht="45" customHeight="1">
      <c r="A720" s="67" t="s">
        <v>736</v>
      </c>
      <c r="B720" s="52" t="s">
        <v>777</v>
      </c>
      <c r="C720" s="52" t="s">
        <v>778</v>
      </c>
      <c r="D720" s="60" t="s">
        <v>774</v>
      </c>
      <c r="E720" s="272"/>
      <c r="F720" s="273" t="s">
        <v>3071</v>
      </c>
      <c r="G720" s="61" t="s">
        <v>3029</v>
      </c>
      <c r="H720" s="322">
        <v>232</v>
      </c>
      <c r="I720" s="371">
        <v>285.36</v>
      </c>
      <c r="J720" s="96" t="s">
        <v>749</v>
      </c>
      <c r="K720" s="107" t="s">
        <v>750</v>
      </c>
      <c r="L720" s="108" t="s">
        <v>751</v>
      </c>
      <c r="M720" s="109" t="s">
        <v>752</v>
      </c>
    </row>
    <row r="721" spans="1:14" s="2" customFormat="1" ht="45" customHeight="1">
      <c r="A721" s="67" t="s">
        <v>737</v>
      </c>
      <c r="B721" s="191" t="s">
        <v>2913</v>
      </c>
      <c r="C721" s="191" t="s">
        <v>3072</v>
      </c>
      <c r="D721" s="60" t="s">
        <v>774</v>
      </c>
      <c r="E721" s="135"/>
      <c r="F721" s="171" t="s">
        <v>3073</v>
      </c>
      <c r="G721" s="153" t="s">
        <v>3074</v>
      </c>
      <c r="H721" s="271">
        <v>1231.5</v>
      </c>
      <c r="I721" s="271">
        <v>1514.74</v>
      </c>
      <c r="J721" s="96" t="s">
        <v>1049</v>
      </c>
      <c r="K721" s="107" t="s">
        <v>750</v>
      </c>
      <c r="L721" s="108" t="s">
        <v>3075</v>
      </c>
      <c r="M721" s="109"/>
      <c r="N721" s="1"/>
    </row>
    <row r="722" spans="1:14" s="2" customFormat="1" ht="55.5" customHeight="1">
      <c r="A722" s="67" t="s">
        <v>738</v>
      </c>
      <c r="B722" s="191" t="s">
        <v>3076</v>
      </c>
      <c r="C722" s="191" t="s">
        <v>3077</v>
      </c>
      <c r="D722" s="54" t="s">
        <v>3078</v>
      </c>
      <c r="E722" s="147" t="s">
        <v>3079</v>
      </c>
      <c r="F722" s="171" t="s">
        <v>3080</v>
      </c>
      <c r="G722" s="153" t="s">
        <v>3081</v>
      </c>
      <c r="H722" s="271">
        <v>926</v>
      </c>
      <c r="I722" s="271">
        <v>1000.08</v>
      </c>
      <c r="J722" s="96" t="s">
        <v>1049</v>
      </c>
      <c r="K722" s="107" t="s">
        <v>750</v>
      </c>
      <c r="L722" s="108" t="s">
        <v>829</v>
      </c>
      <c r="M722" s="109"/>
      <c r="N722" s="1"/>
    </row>
    <row r="723" spans="1:14" s="2" customFormat="1" ht="48.75" customHeight="1">
      <c r="A723" s="67" t="s">
        <v>739</v>
      </c>
      <c r="B723" s="52" t="s">
        <v>2714</v>
      </c>
      <c r="C723" s="52" t="s">
        <v>3082</v>
      </c>
      <c r="D723" s="54" t="s">
        <v>769</v>
      </c>
      <c r="E723" s="135"/>
      <c r="F723" s="273" t="s">
        <v>3083</v>
      </c>
      <c r="G723" s="61" t="s">
        <v>3084</v>
      </c>
      <c r="H723" s="322">
        <v>48.78</v>
      </c>
      <c r="I723" s="371">
        <v>60</v>
      </c>
      <c r="J723" s="316" t="s">
        <v>861</v>
      </c>
      <c r="K723" s="317" t="s">
        <v>750</v>
      </c>
      <c r="L723" s="318" t="s">
        <v>751</v>
      </c>
      <c r="M723" s="319" t="s">
        <v>994</v>
      </c>
    </row>
    <row r="724" spans="1:14" s="2" customFormat="1" ht="48.75" customHeight="1">
      <c r="A724" s="67">
        <v>718</v>
      </c>
      <c r="B724" s="374" t="s">
        <v>3096</v>
      </c>
      <c r="C724" s="375" t="s">
        <v>3097</v>
      </c>
      <c r="D724" s="376" t="s">
        <v>3098</v>
      </c>
      <c r="E724" s="377">
        <v>44078</v>
      </c>
      <c r="F724" s="364" t="s">
        <v>3107</v>
      </c>
      <c r="G724" s="366">
        <v>44088</v>
      </c>
      <c r="H724" s="470">
        <v>648.15</v>
      </c>
      <c r="I724" s="439">
        <v>700</v>
      </c>
      <c r="J724" s="316" t="s">
        <v>763</v>
      </c>
      <c r="K724" s="317" t="s">
        <v>764</v>
      </c>
      <c r="L724" s="318" t="s">
        <v>1239</v>
      </c>
      <c r="M724" s="319" t="s">
        <v>793</v>
      </c>
    </row>
    <row r="725" spans="1:14" s="2" customFormat="1" ht="48.75" customHeight="1">
      <c r="A725" s="67">
        <v>719</v>
      </c>
      <c r="B725" s="374" t="s">
        <v>2304</v>
      </c>
      <c r="C725" s="375" t="s">
        <v>3099</v>
      </c>
      <c r="D725" s="376" t="s">
        <v>3100</v>
      </c>
      <c r="E725" s="377">
        <v>44075</v>
      </c>
      <c r="F725" s="364" t="s">
        <v>3108</v>
      </c>
      <c r="G725" s="366">
        <v>44090</v>
      </c>
      <c r="H725" s="470">
        <v>143.52000000000001</v>
      </c>
      <c r="I725" s="439">
        <v>155</v>
      </c>
      <c r="J725" s="316" t="s">
        <v>763</v>
      </c>
      <c r="K725" s="317" t="s">
        <v>764</v>
      </c>
      <c r="L725" s="318" t="s">
        <v>765</v>
      </c>
      <c r="M725" s="319" t="s">
        <v>793</v>
      </c>
    </row>
    <row r="726" spans="1:14" s="2" customFormat="1" ht="71.25" customHeight="1">
      <c r="A726" s="67">
        <v>720</v>
      </c>
      <c r="B726" s="374" t="s">
        <v>1751</v>
      </c>
      <c r="C726" s="375" t="s">
        <v>3101</v>
      </c>
      <c r="D726" s="376" t="s">
        <v>3102</v>
      </c>
      <c r="E726" s="377">
        <v>44075</v>
      </c>
      <c r="F726" s="364" t="s">
        <v>3109</v>
      </c>
      <c r="G726" s="366">
        <v>44091</v>
      </c>
      <c r="H726" s="470">
        <v>124.39</v>
      </c>
      <c r="I726" s="439">
        <v>153</v>
      </c>
      <c r="J726" s="316" t="s">
        <v>763</v>
      </c>
      <c r="K726" s="317" t="s">
        <v>764</v>
      </c>
      <c r="L726" s="318" t="s">
        <v>1558</v>
      </c>
      <c r="M726" s="319" t="s">
        <v>793</v>
      </c>
    </row>
    <row r="727" spans="1:14" s="2" customFormat="1" ht="57" customHeight="1">
      <c r="A727" s="67">
        <v>721</v>
      </c>
      <c r="B727" s="374" t="s">
        <v>3103</v>
      </c>
      <c r="C727" s="375" t="s">
        <v>2662</v>
      </c>
      <c r="D727" s="376" t="s">
        <v>3104</v>
      </c>
      <c r="E727" s="377">
        <v>44075</v>
      </c>
      <c r="F727" s="364" t="s">
        <v>2196</v>
      </c>
      <c r="G727" s="366">
        <v>44086</v>
      </c>
      <c r="H727" s="470">
        <v>277.77999999999997</v>
      </c>
      <c r="I727" s="439">
        <v>300</v>
      </c>
      <c r="J727" s="316" t="s">
        <v>763</v>
      </c>
      <c r="K727" s="317" t="s">
        <v>764</v>
      </c>
      <c r="L727" s="318" t="s">
        <v>1465</v>
      </c>
      <c r="M727" s="319" t="s">
        <v>793</v>
      </c>
    </row>
    <row r="728" spans="1:14" s="2" customFormat="1" ht="48.75" customHeight="1">
      <c r="A728" s="67">
        <v>722</v>
      </c>
      <c r="B728" s="374" t="s">
        <v>1611</v>
      </c>
      <c r="C728" s="375" t="s">
        <v>2662</v>
      </c>
      <c r="D728" s="376" t="s">
        <v>3105</v>
      </c>
      <c r="E728" s="377">
        <v>44075</v>
      </c>
      <c r="F728" s="364" t="s">
        <v>3110</v>
      </c>
      <c r="G728" s="366">
        <v>44089</v>
      </c>
      <c r="H728" s="470">
        <v>700</v>
      </c>
      <c r="I728" s="439">
        <v>700</v>
      </c>
      <c r="J728" s="316" t="s">
        <v>763</v>
      </c>
      <c r="K728" s="317" t="s">
        <v>764</v>
      </c>
      <c r="L728" s="318" t="s">
        <v>1407</v>
      </c>
      <c r="M728" s="319" t="s">
        <v>793</v>
      </c>
    </row>
    <row r="729" spans="1:14" s="2" customFormat="1" ht="48.75" customHeight="1">
      <c r="A729" s="67">
        <v>723</v>
      </c>
      <c r="B729" s="374" t="s">
        <v>1720</v>
      </c>
      <c r="C729" s="375" t="s">
        <v>2313</v>
      </c>
      <c r="D729" s="376" t="s">
        <v>3106</v>
      </c>
      <c r="E729" s="377">
        <v>44075</v>
      </c>
      <c r="F729" s="364" t="s">
        <v>3111</v>
      </c>
      <c r="G729" s="366">
        <v>44091</v>
      </c>
      <c r="H729" s="470">
        <v>70.75</v>
      </c>
      <c r="I729" s="439">
        <v>87.02</v>
      </c>
      <c r="J729" s="316" t="s">
        <v>763</v>
      </c>
      <c r="K729" s="317" t="s">
        <v>764</v>
      </c>
      <c r="L729" s="318" t="s">
        <v>1558</v>
      </c>
      <c r="M729" s="319" t="s">
        <v>793</v>
      </c>
    </row>
    <row r="730" spans="1:14" s="2" customFormat="1" ht="49.5" customHeight="1">
      <c r="A730" s="67">
        <v>724</v>
      </c>
      <c r="B730" s="43" t="s">
        <v>1183</v>
      </c>
      <c r="C730" s="315" t="s">
        <v>1179</v>
      </c>
      <c r="D730" s="314" t="s">
        <v>1180</v>
      </c>
      <c r="E730" s="135"/>
      <c r="F730" s="278" t="s">
        <v>3085</v>
      </c>
      <c r="G730" s="312" t="s">
        <v>3086</v>
      </c>
      <c r="H730" s="435">
        <v>250</v>
      </c>
      <c r="I730" s="163">
        <v>250</v>
      </c>
      <c r="J730" s="316" t="s">
        <v>964</v>
      </c>
      <c r="K730" s="317" t="s">
        <v>750</v>
      </c>
      <c r="L730" s="318" t="s">
        <v>1129</v>
      </c>
      <c r="M730" s="319" t="s">
        <v>752</v>
      </c>
    </row>
    <row r="731" spans="1:14" s="2" customFormat="1" ht="46.5" customHeight="1">
      <c r="A731" s="67">
        <v>725</v>
      </c>
      <c r="B731" s="315" t="s">
        <v>1448</v>
      </c>
      <c r="C731" s="315" t="s">
        <v>1449</v>
      </c>
      <c r="D731" s="314" t="s">
        <v>1450</v>
      </c>
      <c r="E731" s="73" t="s">
        <v>985</v>
      </c>
      <c r="F731" s="170" t="s">
        <v>3087</v>
      </c>
      <c r="G731" s="311" t="s">
        <v>3088</v>
      </c>
      <c r="H731" s="435">
        <v>884.56</v>
      </c>
      <c r="I731" s="163">
        <v>1088</v>
      </c>
      <c r="J731" s="316" t="s">
        <v>1104</v>
      </c>
      <c r="K731" s="317" t="s">
        <v>750</v>
      </c>
      <c r="L731" s="318" t="s">
        <v>751</v>
      </c>
      <c r="M731" s="319" t="s">
        <v>793</v>
      </c>
      <c r="N731" s="1"/>
    </row>
    <row r="732" spans="1:14" s="2" customFormat="1" ht="46.5" customHeight="1">
      <c r="A732" s="67">
        <v>726</v>
      </c>
      <c r="B732" s="191" t="s">
        <v>2096</v>
      </c>
      <c r="C732" s="191" t="s">
        <v>3089</v>
      </c>
      <c r="D732" s="14" t="s">
        <v>1100</v>
      </c>
      <c r="E732" s="147" t="s">
        <v>1101</v>
      </c>
      <c r="F732" s="171" t="s">
        <v>3090</v>
      </c>
      <c r="G732" s="54" t="s">
        <v>3091</v>
      </c>
      <c r="H732" s="271">
        <v>61.63</v>
      </c>
      <c r="I732" s="271">
        <v>75.8</v>
      </c>
      <c r="J732" s="316" t="s">
        <v>1104</v>
      </c>
      <c r="K732" s="317" t="s">
        <v>750</v>
      </c>
      <c r="L732" s="318" t="s">
        <v>751</v>
      </c>
      <c r="M732" s="319" t="s">
        <v>793</v>
      </c>
      <c r="N732" s="1"/>
    </row>
    <row r="733" spans="1:14" s="2" customFormat="1" ht="66" customHeight="1">
      <c r="A733" s="67">
        <v>727</v>
      </c>
      <c r="B733" s="374" t="s">
        <v>2672</v>
      </c>
      <c r="C733" s="375" t="s">
        <v>3143</v>
      </c>
      <c r="D733" s="376" t="s">
        <v>3144</v>
      </c>
      <c r="E733" s="377" t="s">
        <v>3145</v>
      </c>
      <c r="F733" s="364" t="s">
        <v>3154</v>
      </c>
      <c r="G733" s="366">
        <v>44102</v>
      </c>
      <c r="H733" s="470">
        <v>149.91999999999999</v>
      </c>
      <c r="I733" s="439">
        <v>184.4</v>
      </c>
      <c r="J733" s="316" t="s">
        <v>763</v>
      </c>
      <c r="K733" s="317" t="s">
        <v>764</v>
      </c>
      <c r="L733" s="318" t="s">
        <v>3157</v>
      </c>
      <c r="M733" s="319" t="s">
        <v>1122</v>
      </c>
      <c r="N733" s="1"/>
    </row>
    <row r="734" spans="1:14" s="2" customFormat="1" ht="63.75" customHeight="1">
      <c r="A734" s="67">
        <v>728</v>
      </c>
      <c r="B734" s="374" t="s">
        <v>3146</v>
      </c>
      <c r="C734" s="375" t="s">
        <v>3147</v>
      </c>
      <c r="D734" s="376" t="s">
        <v>3148</v>
      </c>
      <c r="E734" s="377">
        <v>44078</v>
      </c>
      <c r="F734" s="364" t="s">
        <v>3155</v>
      </c>
      <c r="G734" s="366">
        <v>44097</v>
      </c>
      <c r="H734" s="470">
        <v>1296.3</v>
      </c>
      <c r="I734" s="439">
        <v>1400</v>
      </c>
      <c r="J734" s="316" t="s">
        <v>763</v>
      </c>
      <c r="K734" s="317" t="s">
        <v>764</v>
      </c>
      <c r="L734" s="318" t="s">
        <v>1239</v>
      </c>
      <c r="M734" s="319" t="s">
        <v>1122</v>
      </c>
      <c r="N734" s="1"/>
    </row>
    <row r="735" spans="1:14" s="2" customFormat="1" ht="63.75" customHeight="1">
      <c r="A735" s="67">
        <v>729</v>
      </c>
      <c r="B735" s="374" t="s">
        <v>3149</v>
      </c>
      <c r="C735" s="375" t="s">
        <v>3150</v>
      </c>
      <c r="D735" s="376" t="s">
        <v>3151</v>
      </c>
      <c r="E735" s="377">
        <v>44075</v>
      </c>
      <c r="F735" s="364" t="s">
        <v>934</v>
      </c>
      <c r="G735" s="366">
        <v>44075</v>
      </c>
      <c r="H735" s="470">
        <v>1500</v>
      </c>
      <c r="I735" s="439">
        <v>1500</v>
      </c>
      <c r="J735" s="316" t="s">
        <v>763</v>
      </c>
      <c r="K735" s="317" t="s">
        <v>764</v>
      </c>
      <c r="L735" s="318" t="s">
        <v>839</v>
      </c>
      <c r="M735" s="319" t="s">
        <v>1122</v>
      </c>
      <c r="N735" s="1"/>
    </row>
    <row r="736" spans="1:14" s="2" customFormat="1" ht="75.75" customHeight="1">
      <c r="A736" s="67">
        <v>730</v>
      </c>
      <c r="B736" s="374" t="s">
        <v>1720</v>
      </c>
      <c r="C736" s="375" t="s">
        <v>2313</v>
      </c>
      <c r="D736" s="376" t="s">
        <v>3106</v>
      </c>
      <c r="E736" s="377">
        <v>44075</v>
      </c>
      <c r="F736" s="364" t="s">
        <v>3111</v>
      </c>
      <c r="G736" s="366">
        <v>44091</v>
      </c>
      <c r="H736" s="470">
        <v>70.75</v>
      </c>
      <c r="I736" s="439">
        <v>87.02</v>
      </c>
      <c r="J736" s="316" t="s">
        <v>763</v>
      </c>
      <c r="K736" s="317" t="s">
        <v>764</v>
      </c>
      <c r="L736" s="318" t="s">
        <v>1558</v>
      </c>
      <c r="M736" s="319" t="s">
        <v>1122</v>
      </c>
      <c r="N736" s="1"/>
    </row>
    <row r="737" spans="1:14" s="2" customFormat="1" ht="64.5" customHeight="1">
      <c r="A737" s="67">
        <v>731</v>
      </c>
      <c r="B737" s="374" t="s">
        <v>3152</v>
      </c>
      <c r="C737" s="375" t="s">
        <v>3153</v>
      </c>
      <c r="D737" s="376" t="s">
        <v>1145</v>
      </c>
      <c r="E737" s="377">
        <v>39576</v>
      </c>
      <c r="F737" s="364" t="s">
        <v>3156</v>
      </c>
      <c r="G737" s="366">
        <v>44104</v>
      </c>
      <c r="H737" s="470">
        <v>24</v>
      </c>
      <c r="I737" s="439">
        <v>25.92</v>
      </c>
      <c r="J737" s="316" t="s">
        <v>763</v>
      </c>
      <c r="K737" s="317" t="s">
        <v>764</v>
      </c>
      <c r="L737" s="318" t="s">
        <v>1844</v>
      </c>
      <c r="M737" s="319" t="s">
        <v>1122</v>
      </c>
      <c r="N737" s="1"/>
    </row>
    <row r="738" spans="1:14" s="2" customFormat="1" ht="45" customHeight="1">
      <c r="A738" s="67">
        <v>732</v>
      </c>
      <c r="B738" s="191" t="s">
        <v>3092</v>
      </c>
      <c r="C738" s="191" t="s">
        <v>3093</v>
      </c>
      <c r="D738" s="14" t="s">
        <v>1100</v>
      </c>
      <c r="E738" s="147" t="s">
        <v>1101</v>
      </c>
      <c r="F738" s="171" t="s">
        <v>3094</v>
      </c>
      <c r="G738" s="54" t="s">
        <v>3095</v>
      </c>
      <c r="H738" s="271">
        <v>11526.75</v>
      </c>
      <c r="I738" s="271">
        <v>14177.9</v>
      </c>
      <c r="J738" s="316" t="s">
        <v>1104</v>
      </c>
      <c r="K738" s="317" t="s">
        <v>750</v>
      </c>
      <c r="L738" s="318" t="s">
        <v>751</v>
      </c>
      <c r="M738" s="319" t="s">
        <v>793</v>
      </c>
    </row>
    <row r="739" spans="1:14" s="2" customFormat="1" ht="45" customHeight="1">
      <c r="A739" s="67">
        <v>733</v>
      </c>
      <c r="B739" s="249" t="s">
        <v>1496</v>
      </c>
      <c r="C739" s="191" t="s">
        <v>2518</v>
      </c>
      <c r="D739" s="54" t="s">
        <v>774</v>
      </c>
      <c r="E739" s="147"/>
      <c r="F739" s="171" t="s">
        <v>3112</v>
      </c>
      <c r="G739" s="153" t="s">
        <v>3113</v>
      </c>
      <c r="H739" s="271">
        <v>462.92</v>
      </c>
      <c r="I739" s="271">
        <v>499.95</v>
      </c>
      <c r="J739" s="96" t="s">
        <v>749</v>
      </c>
      <c r="K739" s="107" t="s">
        <v>750</v>
      </c>
      <c r="L739" s="108" t="s">
        <v>751</v>
      </c>
      <c r="M739" s="109" t="s">
        <v>793</v>
      </c>
    </row>
    <row r="740" spans="1:14" s="2" customFormat="1" ht="45" customHeight="1">
      <c r="A740" s="67">
        <v>734</v>
      </c>
      <c r="B740" s="191" t="s">
        <v>2824</v>
      </c>
      <c r="C740" s="191" t="s">
        <v>3114</v>
      </c>
      <c r="D740" s="54" t="s">
        <v>769</v>
      </c>
      <c r="E740" s="135"/>
      <c r="F740" s="171" t="s">
        <v>1759</v>
      </c>
      <c r="G740" s="54" t="s">
        <v>3016</v>
      </c>
      <c r="H740" s="271">
        <v>450</v>
      </c>
      <c r="I740" s="271">
        <v>450</v>
      </c>
      <c r="J740" s="277" t="s">
        <v>749</v>
      </c>
      <c r="K740" s="107" t="s">
        <v>750</v>
      </c>
      <c r="L740" s="108" t="s">
        <v>751</v>
      </c>
      <c r="M740" s="109" t="s">
        <v>793</v>
      </c>
      <c r="N740" s="1"/>
    </row>
    <row r="741" spans="1:14" s="2" customFormat="1" ht="75" customHeight="1">
      <c r="A741" s="67">
        <v>735</v>
      </c>
      <c r="B741" s="274" t="s">
        <v>3115</v>
      </c>
      <c r="C741" s="274" t="s">
        <v>3116</v>
      </c>
      <c r="D741" s="275" t="s">
        <v>769</v>
      </c>
      <c r="E741" s="285"/>
      <c r="F741" s="282" t="s">
        <v>3117</v>
      </c>
      <c r="G741" s="283" t="s">
        <v>3118</v>
      </c>
      <c r="H741" s="452">
        <v>149.59</v>
      </c>
      <c r="I741" s="452">
        <v>184</v>
      </c>
      <c r="J741" s="277" t="s">
        <v>749</v>
      </c>
      <c r="K741" s="107" t="s">
        <v>750</v>
      </c>
      <c r="L741" s="108" t="s">
        <v>751</v>
      </c>
      <c r="M741" s="109" t="s">
        <v>793</v>
      </c>
      <c r="N741" s="1"/>
    </row>
    <row r="742" spans="1:14" s="2" customFormat="1" ht="45" customHeight="1">
      <c r="A742" s="67">
        <v>736</v>
      </c>
      <c r="B742" s="274" t="s">
        <v>1574</v>
      </c>
      <c r="C742" s="274" t="s">
        <v>3119</v>
      </c>
      <c r="D742" s="275" t="s">
        <v>3120</v>
      </c>
      <c r="E742" s="284" t="s">
        <v>3121</v>
      </c>
      <c r="F742" s="282" t="s">
        <v>1865</v>
      </c>
      <c r="G742" s="379">
        <v>44151</v>
      </c>
      <c r="H742" s="452">
        <v>15296.3</v>
      </c>
      <c r="I742" s="452">
        <v>16520</v>
      </c>
      <c r="J742" s="277" t="s">
        <v>1049</v>
      </c>
      <c r="K742" s="107" t="s">
        <v>750</v>
      </c>
      <c r="L742" s="108" t="s">
        <v>751</v>
      </c>
      <c r="M742" s="109" t="s">
        <v>793</v>
      </c>
    </row>
    <row r="743" spans="1:14" s="2" customFormat="1" ht="46.5" customHeight="1">
      <c r="A743" s="67">
        <v>738</v>
      </c>
      <c r="B743" s="274" t="s">
        <v>1574</v>
      </c>
      <c r="C743" s="274" t="s">
        <v>3122</v>
      </c>
      <c r="D743" s="275" t="s">
        <v>3123</v>
      </c>
      <c r="E743" s="284" t="s">
        <v>3121</v>
      </c>
      <c r="F743" s="276" t="s">
        <v>3124</v>
      </c>
      <c r="G743" s="379">
        <v>44151</v>
      </c>
      <c r="H743" s="453">
        <v>6555.56</v>
      </c>
      <c r="I743" s="453">
        <v>7080</v>
      </c>
      <c r="J743" s="277" t="s">
        <v>1049</v>
      </c>
      <c r="K743" s="317" t="s">
        <v>750</v>
      </c>
      <c r="L743" s="318" t="s">
        <v>751</v>
      </c>
      <c r="M743" s="319" t="s">
        <v>793</v>
      </c>
    </row>
    <row r="744" spans="1:14" s="2" customFormat="1" ht="57" customHeight="1">
      <c r="A744" s="67">
        <v>739</v>
      </c>
      <c r="B744" s="274" t="s">
        <v>1574</v>
      </c>
      <c r="C744" s="274" t="s">
        <v>3125</v>
      </c>
      <c r="D744" s="275" t="s">
        <v>3126</v>
      </c>
      <c r="E744" s="284" t="s">
        <v>3127</v>
      </c>
      <c r="F744" s="282" t="s">
        <v>1932</v>
      </c>
      <c r="G744" s="379">
        <v>44151</v>
      </c>
      <c r="H744" s="452">
        <v>4379.67</v>
      </c>
      <c r="I744" s="452">
        <v>4730.04</v>
      </c>
      <c r="J744" s="277" t="s">
        <v>1049</v>
      </c>
      <c r="K744" s="317" t="s">
        <v>750</v>
      </c>
      <c r="L744" s="318" t="s">
        <v>751</v>
      </c>
      <c r="M744" s="319" t="s">
        <v>793</v>
      </c>
      <c r="N744" s="1"/>
    </row>
    <row r="745" spans="1:14" s="2" customFormat="1" ht="45" customHeight="1">
      <c r="A745" s="67">
        <v>740</v>
      </c>
      <c r="B745" s="274" t="s">
        <v>1574</v>
      </c>
      <c r="C745" s="274" t="s">
        <v>3128</v>
      </c>
      <c r="D745" s="54" t="s">
        <v>3129</v>
      </c>
      <c r="E745" s="284" t="s">
        <v>2876</v>
      </c>
      <c r="F745" s="282" t="s">
        <v>3130</v>
      </c>
      <c r="G745" s="379">
        <v>44103</v>
      </c>
      <c r="H745" s="452">
        <v>8333.33</v>
      </c>
      <c r="I745" s="452">
        <v>9000</v>
      </c>
      <c r="J745" s="277" t="s">
        <v>1049</v>
      </c>
      <c r="K745" s="107" t="s">
        <v>750</v>
      </c>
      <c r="L745" s="108" t="s">
        <v>751</v>
      </c>
      <c r="M745" s="109" t="s">
        <v>793</v>
      </c>
      <c r="N745" s="1"/>
    </row>
    <row r="746" spans="1:14" s="2" customFormat="1" ht="45" customHeight="1">
      <c r="A746" s="67">
        <v>741</v>
      </c>
      <c r="B746" s="274" t="s">
        <v>1574</v>
      </c>
      <c r="C746" s="274" t="s">
        <v>3131</v>
      </c>
      <c r="D746" s="54" t="s">
        <v>3132</v>
      </c>
      <c r="E746" s="284" t="s">
        <v>3133</v>
      </c>
      <c r="F746" s="276" t="s">
        <v>2196</v>
      </c>
      <c r="G746" s="379">
        <v>44103</v>
      </c>
      <c r="H746" s="453">
        <v>5500</v>
      </c>
      <c r="I746" s="453">
        <v>5940</v>
      </c>
      <c r="J746" s="277" t="s">
        <v>1049</v>
      </c>
      <c r="K746" s="317" t="s">
        <v>750</v>
      </c>
      <c r="L746" s="318" t="s">
        <v>751</v>
      </c>
      <c r="M746" s="319" t="s">
        <v>793</v>
      </c>
    </row>
    <row r="747" spans="1:14" s="2" customFormat="1" ht="45" customHeight="1">
      <c r="A747" s="67">
        <v>742</v>
      </c>
      <c r="B747" s="274" t="s">
        <v>2893</v>
      </c>
      <c r="C747" s="274" t="s">
        <v>1275</v>
      </c>
      <c r="D747" s="54" t="s">
        <v>3134</v>
      </c>
      <c r="E747" s="284"/>
      <c r="F747" s="276" t="s">
        <v>3135</v>
      </c>
      <c r="G747" s="274" t="s">
        <v>3113</v>
      </c>
      <c r="H747" s="453">
        <v>120</v>
      </c>
      <c r="I747" s="453">
        <v>120</v>
      </c>
      <c r="J747" s="277" t="s">
        <v>749</v>
      </c>
      <c r="K747" s="107" t="s">
        <v>750</v>
      </c>
      <c r="L747" s="108" t="s">
        <v>751</v>
      </c>
      <c r="M747" s="109" t="s">
        <v>793</v>
      </c>
    </row>
    <row r="748" spans="1:14" s="2" customFormat="1" ht="63.75" customHeight="1">
      <c r="A748" s="67">
        <v>743</v>
      </c>
      <c r="B748" s="274" t="s">
        <v>2547</v>
      </c>
      <c r="C748" s="274" t="s">
        <v>3136</v>
      </c>
      <c r="D748" s="54" t="s">
        <v>774</v>
      </c>
      <c r="E748" s="284"/>
      <c r="F748" s="276" t="s">
        <v>3137</v>
      </c>
      <c r="G748" s="379">
        <v>44152</v>
      </c>
      <c r="H748" s="453">
        <v>20.66</v>
      </c>
      <c r="I748" s="453">
        <v>20.66</v>
      </c>
      <c r="J748" s="277" t="s">
        <v>810</v>
      </c>
      <c r="K748" s="107" t="s">
        <v>750</v>
      </c>
      <c r="L748" s="108" t="s">
        <v>751</v>
      </c>
      <c r="M748" s="109" t="s">
        <v>3138</v>
      </c>
      <c r="N748" s="1"/>
    </row>
    <row r="749" spans="1:14" s="2" customFormat="1" ht="57" customHeight="1">
      <c r="A749" s="67">
        <v>744</v>
      </c>
      <c r="B749" s="274" t="s">
        <v>2547</v>
      </c>
      <c r="C749" s="274" t="s">
        <v>3139</v>
      </c>
      <c r="D749" s="54" t="s">
        <v>774</v>
      </c>
      <c r="E749" s="284"/>
      <c r="F749" s="276" t="s">
        <v>3140</v>
      </c>
      <c r="G749" s="379">
        <v>44153</v>
      </c>
      <c r="H749" s="453">
        <v>39</v>
      </c>
      <c r="I749" s="453">
        <v>39</v>
      </c>
      <c r="J749" s="277" t="s">
        <v>810</v>
      </c>
      <c r="K749" s="317" t="s">
        <v>750</v>
      </c>
      <c r="L749" s="318" t="s">
        <v>1414</v>
      </c>
      <c r="M749" s="319"/>
      <c r="N749" s="1"/>
    </row>
    <row r="750" spans="1:14" s="2" customFormat="1" ht="60" customHeight="1">
      <c r="A750" s="67">
        <v>745</v>
      </c>
      <c r="B750" s="274" t="s">
        <v>2547</v>
      </c>
      <c r="C750" s="274" t="s">
        <v>3141</v>
      </c>
      <c r="D750" s="54" t="s">
        <v>774</v>
      </c>
      <c r="E750" s="286"/>
      <c r="F750" s="276" t="s">
        <v>3142</v>
      </c>
      <c r="G750" s="379">
        <v>44153</v>
      </c>
      <c r="H750" s="453">
        <v>15</v>
      </c>
      <c r="I750" s="453">
        <v>15</v>
      </c>
      <c r="J750" s="277" t="s">
        <v>810</v>
      </c>
      <c r="K750" s="317" t="s">
        <v>750</v>
      </c>
      <c r="L750" s="318" t="s">
        <v>848</v>
      </c>
      <c r="M750" s="109"/>
    </row>
    <row r="751" spans="1:14" s="2" customFormat="1" ht="45" customHeight="1">
      <c r="A751" s="67">
        <v>746</v>
      </c>
      <c r="B751" s="287" t="s">
        <v>794</v>
      </c>
      <c r="C751" s="287" t="s">
        <v>3158</v>
      </c>
      <c r="D751" s="281" t="s">
        <v>891</v>
      </c>
      <c r="E751" s="293"/>
      <c r="F751" s="171" t="s">
        <v>3159</v>
      </c>
      <c r="G751" s="54" t="s">
        <v>3113</v>
      </c>
      <c r="H751" s="271">
        <v>46.95</v>
      </c>
      <c r="I751" s="271">
        <v>50.71</v>
      </c>
      <c r="J751" s="277" t="s">
        <v>749</v>
      </c>
      <c r="K751" s="107" t="s">
        <v>750</v>
      </c>
      <c r="L751" s="108" t="s">
        <v>751</v>
      </c>
      <c r="M751" s="109" t="s">
        <v>793</v>
      </c>
    </row>
    <row r="752" spans="1:14" s="2" customFormat="1" ht="60" customHeight="1">
      <c r="A752" s="67">
        <v>747</v>
      </c>
      <c r="B752" s="274" t="s">
        <v>873</v>
      </c>
      <c r="C752" s="274" t="s">
        <v>3160</v>
      </c>
      <c r="D752" s="275" t="s">
        <v>875</v>
      </c>
      <c r="E752" s="286" t="s">
        <v>876</v>
      </c>
      <c r="F752" s="276" t="s">
        <v>3162</v>
      </c>
      <c r="G752" s="275" t="s">
        <v>3163</v>
      </c>
      <c r="H752" s="453">
        <v>617.07000000000005</v>
      </c>
      <c r="I752" s="454">
        <v>759</v>
      </c>
      <c r="J752" s="277" t="s">
        <v>749</v>
      </c>
      <c r="K752" s="107" t="s">
        <v>750</v>
      </c>
      <c r="L752" s="108" t="s">
        <v>751</v>
      </c>
      <c r="M752" s="109" t="s">
        <v>793</v>
      </c>
      <c r="N752" s="1"/>
    </row>
    <row r="753" spans="1:14" s="2" customFormat="1" ht="70.5" customHeight="1">
      <c r="A753" s="67">
        <v>748</v>
      </c>
      <c r="B753" s="274" t="s">
        <v>873</v>
      </c>
      <c r="C753" s="274" t="s">
        <v>3161</v>
      </c>
      <c r="D753" s="275" t="s">
        <v>875</v>
      </c>
      <c r="E753" s="286" t="s">
        <v>876</v>
      </c>
      <c r="F753" s="276" t="s">
        <v>3164</v>
      </c>
      <c r="G753" s="275" t="s">
        <v>3165</v>
      </c>
      <c r="H753" s="453">
        <v>182.52</v>
      </c>
      <c r="I753" s="454">
        <v>224.5</v>
      </c>
      <c r="J753" s="277" t="s">
        <v>749</v>
      </c>
      <c r="K753" s="107" t="s">
        <v>750</v>
      </c>
      <c r="L753" s="108" t="s">
        <v>751</v>
      </c>
      <c r="M753" s="109" t="s">
        <v>793</v>
      </c>
      <c r="N753" s="1"/>
    </row>
    <row r="754" spans="1:14" s="2" customFormat="1" ht="70.5" customHeight="1">
      <c r="A754" s="67">
        <v>749</v>
      </c>
      <c r="B754" s="315" t="s">
        <v>1448</v>
      </c>
      <c r="C754" s="315" t="s">
        <v>1449</v>
      </c>
      <c r="D754" s="314" t="s">
        <v>1450</v>
      </c>
      <c r="E754" s="73" t="s">
        <v>985</v>
      </c>
      <c r="F754" s="170" t="s">
        <v>3166</v>
      </c>
      <c r="G754" s="311" t="s">
        <v>2982</v>
      </c>
      <c r="H754" s="435">
        <v>884.56</v>
      </c>
      <c r="I754" s="163">
        <v>1088</v>
      </c>
      <c r="J754" s="316" t="s">
        <v>1104</v>
      </c>
      <c r="K754" s="317" t="s">
        <v>750</v>
      </c>
      <c r="L754" s="318" t="s">
        <v>751</v>
      </c>
      <c r="M754" s="319" t="s">
        <v>793</v>
      </c>
    </row>
    <row r="755" spans="1:14" s="2" customFormat="1" ht="48.75" customHeight="1">
      <c r="A755" s="67">
        <v>750</v>
      </c>
      <c r="B755" s="274" t="s">
        <v>3167</v>
      </c>
      <c r="C755" s="274" t="s">
        <v>3168</v>
      </c>
      <c r="D755" s="275" t="s">
        <v>945</v>
      </c>
      <c r="E755" s="286" t="s">
        <v>2949</v>
      </c>
      <c r="F755" s="276" t="s">
        <v>3169</v>
      </c>
      <c r="G755" s="275" t="s">
        <v>3170</v>
      </c>
      <c r="H755" s="453">
        <v>7200</v>
      </c>
      <c r="I755" s="454">
        <v>7200</v>
      </c>
      <c r="J755" s="277" t="s">
        <v>749</v>
      </c>
      <c r="K755" s="107" t="s">
        <v>750</v>
      </c>
      <c r="L755" s="108" t="s">
        <v>751</v>
      </c>
      <c r="M755" s="109" t="s">
        <v>793</v>
      </c>
    </row>
    <row r="756" spans="1:14" s="2" customFormat="1" ht="53.25" customHeight="1">
      <c r="A756" s="67">
        <v>751</v>
      </c>
      <c r="B756" s="288" t="s">
        <v>1337</v>
      </c>
      <c r="C756" s="288" t="s">
        <v>1338</v>
      </c>
      <c r="D756" s="289" t="s">
        <v>774</v>
      </c>
      <c r="E756" s="290"/>
      <c r="F756" s="291" t="s">
        <v>3171</v>
      </c>
      <c r="G756" s="289" t="s">
        <v>3172</v>
      </c>
      <c r="H756" s="475">
        <v>73.17</v>
      </c>
      <c r="I756" s="455">
        <v>90</v>
      </c>
      <c r="J756" s="277" t="s">
        <v>749</v>
      </c>
      <c r="K756" s="107" t="s">
        <v>750</v>
      </c>
      <c r="L756" s="108" t="s">
        <v>751</v>
      </c>
      <c r="M756" s="109" t="s">
        <v>793</v>
      </c>
      <c r="N756" s="1"/>
    </row>
    <row r="757" spans="1:14" s="2" customFormat="1" ht="59.25" customHeight="1">
      <c r="A757" s="67">
        <v>752</v>
      </c>
      <c r="B757" s="274" t="s">
        <v>1470</v>
      </c>
      <c r="C757" s="274" t="s">
        <v>3173</v>
      </c>
      <c r="D757" s="292" t="s">
        <v>774</v>
      </c>
      <c r="E757" s="284"/>
      <c r="F757" s="282" t="s">
        <v>3174</v>
      </c>
      <c r="G757" s="283" t="s">
        <v>3172</v>
      </c>
      <c r="H757" s="452">
        <v>408.56</v>
      </c>
      <c r="I757" s="452">
        <v>496</v>
      </c>
      <c r="J757" s="277" t="s">
        <v>749</v>
      </c>
      <c r="K757" s="107" t="s">
        <v>750</v>
      </c>
      <c r="L757" s="108" t="s">
        <v>751</v>
      </c>
      <c r="M757" s="109" t="s">
        <v>752</v>
      </c>
      <c r="N757" s="1"/>
    </row>
    <row r="758" spans="1:14" s="2" customFormat="1" ht="45" customHeight="1">
      <c r="A758" s="67">
        <v>753</v>
      </c>
      <c r="B758" s="274" t="s">
        <v>943</v>
      </c>
      <c r="C758" s="274" t="s">
        <v>3175</v>
      </c>
      <c r="D758" s="292" t="s">
        <v>945</v>
      </c>
      <c r="E758" s="284" t="s">
        <v>776</v>
      </c>
      <c r="F758" s="282" t="s">
        <v>3176</v>
      </c>
      <c r="G758" s="283" t="s">
        <v>3177</v>
      </c>
      <c r="H758" s="452">
        <v>3252.03</v>
      </c>
      <c r="I758" s="452">
        <v>4000</v>
      </c>
      <c r="J758" s="277" t="s">
        <v>749</v>
      </c>
      <c r="K758" s="107" t="s">
        <v>750</v>
      </c>
      <c r="L758" s="108" t="s">
        <v>751</v>
      </c>
      <c r="M758" s="109" t="s">
        <v>752</v>
      </c>
    </row>
    <row r="759" spans="1:14" s="2" customFormat="1" ht="45" customHeight="1">
      <c r="A759" s="67">
        <v>754</v>
      </c>
      <c r="B759" s="274" t="s">
        <v>2909</v>
      </c>
      <c r="C759" s="274" t="s">
        <v>3178</v>
      </c>
      <c r="D759" s="292" t="s">
        <v>3179</v>
      </c>
      <c r="E759" s="284" t="s">
        <v>2925</v>
      </c>
      <c r="F759" s="282" t="s">
        <v>3180</v>
      </c>
      <c r="G759" s="283">
        <v>44155</v>
      </c>
      <c r="H759" s="452">
        <v>897</v>
      </c>
      <c r="I759" s="452">
        <v>1103.31</v>
      </c>
      <c r="J759" s="277" t="s">
        <v>1049</v>
      </c>
      <c r="K759" s="107" t="s">
        <v>750</v>
      </c>
      <c r="L759" s="108" t="s">
        <v>751</v>
      </c>
      <c r="M759" s="109" t="s">
        <v>793</v>
      </c>
    </row>
    <row r="760" spans="1:14" s="2" customFormat="1" ht="77.25" customHeight="1">
      <c r="A760" s="139">
        <v>755</v>
      </c>
      <c r="B760" s="374" t="s">
        <v>3181</v>
      </c>
      <c r="C760" s="375" t="s">
        <v>3182</v>
      </c>
      <c r="D760" s="376" t="s">
        <v>3183</v>
      </c>
      <c r="E760" s="377">
        <v>44134</v>
      </c>
      <c r="F760" s="364" t="s">
        <v>3202</v>
      </c>
      <c r="G760" s="366">
        <v>44140</v>
      </c>
      <c r="H760" s="470">
        <v>100</v>
      </c>
      <c r="I760" s="439">
        <v>100</v>
      </c>
      <c r="J760" s="277" t="s">
        <v>763</v>
      </c>
      <c r="K760" s="317" t="s">
        <v>764</v>
      </c>
      <c r="L760" s="318" t="s">
        <v>839</v>
      </c>
      <c r="M760" s="319" t="s">
        <v>793</v>
      </c>
      <c r="N760" s="1"/>
    </row>
    <row r="761" spans="1:14" s="2" customFormat="1" ht="72" customHeight="1">
      <c r="A761" s="139">
        <v>756</v>
      </c>
      <c r="B761" s="374" t="s">
        <v>3184</v>
      </c>
      <c r="C761" s="375" t="s">
        <v>3185</v>
      </c>
      <c r="D761" s="376" t="s">
        <v>3186</v>
      </c>
      <c r="E761" s="377">
        <v>44133</v>
      </c>
      <c r="F761" s="364" t="s">
        <v>3203</v>
      </c>
      <c r="G761" s="366">
        <v>44134</v>
      </c>
      <c r="H761" s="470">
        <v>53.83</v>
      </c>
      <c r="I761" s="439">
        <v>66.209999999999994</v>
      </c>
      <c r="J761" s="277" t="s">
        <v>763</v>
      </c>
      <c r="K761" s="317" t="s">
        <v>764</v>
      </c>
      <c r="L761" s="318" t="s">
        <v>1558</v>
      </c>
      <c r="M761" s="319" t="s">
        <v>793</v>
      </c>
      <c r="N761" s="1"/>
    </row>
    <row r="762" spans="1:14" s="2" customFormat="1" ht="50.25" customHeight="1">
      <c r="A762" s="139">
        <v>757</v>
      </c>
      <c r="B762" s="374" t="s">
        <v>3187</v>
      </c>
      <c r="C762" s="375" t="s">
        <v>3209</v>
      </c>
      <c r="D762" s="376" t="s">
        <v>3188</v>
      </c>
      <c r="E762" s="377">
        <v>44134</v>
      </c>
      <c r="F762" s="364" t="s">
        <v>3204</v>
      </c>
      <c r="G762" s="366">
        <v>44140</v>
      </c>
      <c r="H762" s="470">
        <v>1218.21</v>
      </c>
      <c r="I762" s="439">
        <v>1498.4</v>
      </c>
      <c r="J762" s="277" t="s">
        <v>763</v>
      </c>
      <c r="K762" s="317" t="s">
        <v>764</v>
      </c>
      <c r="L762" s="318" t="s">
        <v>839</v>
      </c>
      <c r="M762" s="319" t="s">
        <v>793</v>
      </c>
    </row>
    <row r="763" spans="1:14" s="2" customFormat="1" ht="66.75" customHeight="1">
      <c r="A763" s="139">
        <v>758</v>
      </c>
      <c r="B763" s="374" t="s">
        <v>3189</v>
      </c>
      <c r="C763" s="375" t="s">
        <v>3190</v>
      </c>
      <c r="D763" s="376" t="s">
        <v>3191</v>
      </c>
      <c r="E763" s="377">
        <v>44147</v>
      </c>
      <c r="F763" s="364" t="s">
        <v>1577</v>
      </c>
      <c r="G763" s="366">
        <v>44151</v>
      </c>
      <c r="H763" s="470">
        <v>2000</v>
      </c>
      <c r="I763" s="439">
        <v>2460</v>
      </c>
      <c r="J763" s="277" t="s">
        <v>763</v>
      </c>
      <c r="K763" s="317" t="s">
        <v>764</v>
      </c>
      <c r="L763" s="318" t="s">
        <v>1558</v>
      </c>
      <c r="M763" s="319" t="s">
        <v>793</v>
      </c>
    </row>
    <row r="764" spans="1:14" s="2" customFormat="1" ht="73.5" customHeight="1">
      <c r="A764" s="139">
        <v>759</v>
      </c>
      <c r="B764" s="374" t="s">
        <v>3192</v>
      </c>
      <c r="C764" s="375" t="s">
        <v>3193</v>
      </c>
      <c r="D764" s="376" t="s">
        <v>3194</v>
      </c>
      <c r="E764" s="377">
        <v>44147</v>
      </c>
      <c r="F764" s="364" t="s">
        <v>3205</v>
      </c>
      <c r="G764" s="366">
        <v>44151</v>
      </c>
      <c r="H764" s="470">
        <v>280.41000000000003</v>
      </c>
      <c r="I764" s="439">
        <v>344.9</v>
      </c>
      <c r="J764" s="277" t="s">
        <v>763</v>
      </c>
      <c r="K764" s="317" t="s">
        <v>764</v>
      </c>
      <c r="L764" s="318" t="s">
        <v>1558</v>
      </c>
      <c r="M764" s="319" t="s">
        <v>793</v>
      </c>
      <c r="N764" s="1"/>
    </row>
    <row r="765" spans="1:14" s="2" customFormat="1" ht="64.5" customHeight="1">
      <c r="A765" s="139">
        <v>760</v>
      </c>
      <c r="B765" s="374" t="s">
        <v>2304</v>
      </c>
      <c r="C765" s="375" t="s">
        <v>3195</v>
      </c>
      <c r="D765" s="376" t="s">
        <v>3196</v>
      </c>
      <c r="E765" s="377">
        <v>44147</v>
      </c>
      <c r="F765" s="364" t="s">
        <v>3206</v>
      </c>
      <c r="G765" s="366">
        <v>44154</v>
      </c>
      <c r="H765" s="470">
        <v>462.96</v>
      </c>
      <c r="I765" s="439">
        <v>500</v>
      </c>
      <c r="J765" s="277" t="s">
        <v>763</v>
      </c>
      <c r="K765" s="317" t="s">
        <v>764</v>
      </c>
      <c r="L765" s="318" t="s">
        <v>839</v>
      </c>
      <c r="M765" s="319" t="s">
        <v>793</v>
      </c>
      <c r="N765" s="1"/>
    </row>
    <row r="766" spans="1:14" s="2" customFormat="1" ht="57" customHeight="1">
      <c r="A766" s="139">
        <v>761</v>
      </c>
      <c r="B766" s="374" t="s">
        <v>2323</v>
      </c>
      <c r="C766" s="375" t="s">
        <v>3197</v>
      </c>
      <c r="D766" s="376" t="s">
        <v>3198</v>
      </c>
      <c r="E766" s="377">
        <v>44147</v>
      </c>
      <c r="F766" s="364" t="s">
        <v>3207</v>
      </c>
      <c r="G766" s="366">
        <v>44153</v>
      </c>
      <c r="H766" s="470">
        <v>53.68</v>
      </c>
      <c r="I766" s="439">
        <v>66.03</v>
      </c>
      <c r="J766" s="277" t="s">
        <v>763</v>
      </c>
      <c r="K766" s="317" t="s">
        <v>764</v>
      </c>
      <c r="L766" s="318" t="s">
        <v>1844</v>
      </c>
      <c r="M766" s="319" t="s">
        <v>793</v>
      </c>
    </row>
    <row r="767" spans="1:14" s="2" customFormat="1" ht="69.75" customHeight="1">
      <c r="A767" s="139">
        <v>762</v>
      </c>
      <c r="B767" s="374" t="s">
        <v>3199</v>
      </c>
      <c r="C767" s="375" t="s">
        <v>3200</v>
      </c>
      <c r="D767" s="376" t="s">
        <v>3201</v>
      </c>
      <c r="E767" s="377">
        <v>44103</v>
      </c>
      <c r="F767" s="364" t="s">
        <v>3208</v>
      </c>
      <c r="G767" s="366">
        <v>44144</v>
      </c>
      <c r="H767" s="470">
        <v>600</v>
      </c>
      <c r="I767" s="439">
        <v>600</v>
      </c>
      <c r="J767" s="277" t="s">
        <v>763</v>
      </c>
      <c r="K767" s="317" t="s">
        <v>764</v>
      </c>
      <c r="L767" s="318" t="s">
        <v>1844</v>
      </c>
      <c r="M767" s="319" t="s">
        <v>793</v>
      </c>
    </row>
    <row r="768" spans="1:14" s="2" customFormat="1" ht="60" customHeight="1">
      <c r="A768" s="67">
        <v>763</v>
      </c>
      <c r="B768" s="374" t="s">
        <v>3187</v>
      </c>
      <c r="C768" s="375" t="s">
        <v>3209</v>
      </c>
      <c r="D768" s="376" t="s">
        <v>3188</v>
      </c>
      <c r="E768" s="377">
        <v>44134</v>
      </c>
      <c r="F768" s="364" t="s">
        <v>3204</v>
      </c>
      <c r="G768" s="366">
        <v>44140</v>
      </c>
      <c r="H768" s="470">
        <v>1218.21</v>
      </c>
      <c r="I768" s="439">
        <v>1498.4</v>
      </c>
      <c r="J768" s="277" t="s">
        <v>763</v>
      </c>
      <c r="K768" s="317" t="s">
        <v>764</v>
      </c>
      <c r="L768" s="318" t="s">
        <v>839</v>
      </c>
      <c r="M768" s="319" t="s">
        <v>1122</v>
      </c>
      <c r="N768" s="1"/>
    </row>
    <row r="769" spans="1:14" s="2" customFormat="1" ht="70.5" customHeight="1">
      <c r="A769" s="67">
        <v>764</v>
      </c>
      <c r="B769" s="374" t="s">
        <v>3189</v>
      </c>
      <c r="C769" s="375" t="s">
        <v>3190</v>
      </c>
      <c r="D769" s="376" t="s">
        <v>3191</v>
      </c>
      <c r="E769" s="377">
        <v>44147</v>
      </c>
      <c r="F769" s="364" t="s">
        <v>1577</v>
      </c>
      <c r="G769" s="366">
        <v>44151</v>
      </c>
      <c r="H769" s="470">
        <v>2000</v>
      </c>
      <c r="I769" s="439">
        <v>2460</v>
      </c>
      <c r="J769" s="277" t="s">
        <v>763</v>
      </c>
      <c r="K769" s="317" t="s">
        <v>764</v>
      </c>
      <c r="L769" s="318" t="s">
        <v>1558</v>
      </c>
      <c r="M769" s="319" t="s">
        <v>1122</v>
      </c>
      <c r="N769" s="1"/>
    </row>
    <row r="770" spans="1:14" s="2" customFormat="1" ht="45" customHeight="1">
      <c r="A770" s="67">
        <v>765</v>
      </c>
      <c r="B770" s="35" t="s">
        <v>3210</v>
      </c>
      <c r="C770" s="35" t="s">
        <v>3211</v>
      </c>
      <c r="D770" s="31" t="s">
        <v>3212</v>
      </c>
      <c r="E770" s="135" t="s">
        <v>3213</v>
      </c>
      <c r="F770" s="89" t="s">
        <v>3215</v>
      </c>
      <c r="G770" s="15" t="s">
        <v>3214</v>
      </c>
      <c r="H770" s="435">
        <v>2217.23</v>
      </c>
      <c r="I770" s="163">
        <f>H770*1.23</f>
        <v>2727.1929</v>
      </c>
      <c r="J770" s="277" t="s">
        <v>810</v>
      </c>
      <c r="K770" s="107" t="s">
        <v>750</v>
      </c>
      <c r="L770" s="108" t="s">
        <v>829</v>
      </c>
      <c r="M770" s="109"/>
    </row>
    <row r="771" spans="1:14" s="2" customFormat="1" ht="45" customHeight="1">
      <c r="A771" s="67">
        <v>766</v>
      </c>
      <c r="B771" s="35" t="s">
        <v>2956</v>
      </c>
      <c r="C771" s="35" t="s">
        <v>3216</v>
      </c>
      <c r="D771" s="31" t="s">
        <v>774</v>
      </c>
      <c r="E771" s="135" t="s">
        <v>1168</v>
      </c>
      <c r="F771" s="89" t="s">
        <v>3217</v>
      </c>
      <c r="G771" s="15" t="s">
        <v>3218</v>
      </c>
      <c r="H771" s="435">
        <v>105.69</v>
      </c>
      <c r="I771" s="163">
        <f>H771*1.23</f>
        <v>129.99869999999999</v>
      </c>
      <c r="J771" s="277" t="s">
        <v>810</v>
      </c>
      <c r="K771" s="107" t="s">
        <v>750</v>
      </c>
      <c r="L771" s="108" t="s">
        <v>1142</v>
      </c>
      <c r="M771" s="109"/>
    </row>
    <row r="772" spans="1:14" s="2" customFormat="1" ht="45" customHeight="1">
      <c r="A772" s="67">
        <v>767</v>
      </c>
      <c r="B772" s="315" t="s">
        <v>2956</v>
      </c>
      <c r="C772" s="315" t="s">
        <v>3219</v>
      </c>
      <c r="D772" s="314" t="s">
        <v>774</v>
      </c>
      <c r="E772" s="135" t="s">
        <v>1168</v>
      </c>
      <c r="F772" s="89" t="s">
        <v>1632</v>
      </c>
      <c r="G772" s="311" t="s">
        <v>3218</v>
      </c>
      <c r="H772" s="435">
        <v>154.47</v>
      </c>
      <c r="I772" s="163">
        <f>H772*1.23</f>
        <v>189.99809999999999</v>
      </c>
      <c r="J772" s="277" t="s">
        <v>810</v>
      </c>
      <c r="K772" s="317" t="s">
        <v>750</v>
      </c>
      <c r="L772" s="318" t="s">
        <v>845</v>
      </c>
      <c r="M772" s="109"/>
      <c r="N772" s="1"/>
    </row>
    <row r="773" spans="1:14" s="2" customFormat="1" ht="55.5" customHeight="1">
      <c r="A773" s="67">
        <v>768</v>
      </c>
      <c r="B773" s="274" t="s">
        <v>873</v>
      </c>
      <c r="C773" s="35" t="s">
        <v>3220</v>
      </c>
      <c r="D773" s="31" t="s">
        <v>875</v>
      </c>
      <c r="E773" s="135" t="s">
        <v>876</v>
      </c>
      <c r="F773" s="89" t="s">
        <v>3221</v>
      </c>
      <c r="G773" s="15" t="s">
        <v>3222</v>
      </c>
      <c r="H773" s="435" t="s">
        <v>3223</v>
      </c>
      <c r="I773" s="163">
        <v>887.09</v>
      </c>
      <c r="J773" s="277" t="s">
        <v>749</v>
      </c>
      <c r="K773" s="107" t="s">
        <v>750</v>
      </c>
      <c r="L773" s="108" t="s">
        <v>751</v>
      </c>
      <c r="M773" s="109" t="s">
        <v>793</v>
      </c>
      <c r="N773" s="1"/>
    </row>
    <row r="774" spans="1:14" s="2" customFormat="1" ht="45.75" customHeight="1">
      <c r="A774" s="67">
        <v>769</v>
      </c>
      <c r="B774" s="191" t="s">
        <v>753</v>
      </c>
      <c r="C774" s="191" t="s">
        <v>3224</v>
      </c>
      <c r="D774" s="54" t="s">
        <v>754</v>
      </c>
      <c r="E774" s="294" t="s">
        <v>755</v>
      </c>
      <c r="F774" s="171" t="s">
        <v>3225</v>
      </c>
      <c r="G774" s="54" t="s">
        <v>3226</v>
      </c>
      <c r="H774" s="249">
        <v>506.3</v>
      </c>
      <c r="I774" s="456">
        <v>622.75</v>
      </c>
      <c r="J774" s="277" t="s">
        <v>749</v>
      </c>
      <c r="K774" s="295" t="s">
        <v>750</v>
      </c>
      <c r="L774" s="61" t="s">
        <v>751</v>
      </c>
      <c r="M774" s="109" t="s">
        <v>793</v>
      </c>
    </row>
    <row r="775" spans="1:14" s="2" customFormat="1" ht="45" customHeight="1">
      <c r="A775" s="67">
        <v>770</v>
      </c>
      <c r="B775" s="35" t="s">
        <v>794</v>
      </c>
      <c r="C775" s="35" t="s">
        <v>3227</v>
      </c>
      <c r="D775" s="31" t="s">
        <v>891</v>
      </c>
      <c r="E775" s="147"/>
      <c r="F775" s="89" t="s">
        <v>3228</v>
      </c>
      <c r="G775" s="15" t="s">
        <v>3177</v>
      </c>
      <c r="H775" s="435">
        <v>131.85</v>
      </c>
      <c r="I775" s="163">
        <v>142.4</v>
      </c>
      <c r="J775" s="277" t="s">
        <v>749</v>
      </c>
      <c r="K775" s="107" t="s">
        <v>750</v>
      </c>
      <c r="L775" s="108" t="s">
        <v>751</v>
      </c>
      <c r="M775" s="109" t="s">
        <v>793</v>
      </c>
    </row>
    <row r="776" spans="1:14" s="2" customFormat="1" ht="45" customHeight="1">
      <c r="A776" s="67">
        <v>771</v>
      </c>
      <c r="B776" s="35" t="s">
        <v>794</v>
      </c>
      <c r="C776" s="35" t="s">
        <v>3229</v>
      </c>
      <c r="D776" s="31" t="s">
        <v>891</v>
      </c>
      <c r="E776" s="135"/>
      <c r="F776" s="89" t="s">
        <v>3230</v>
      </c>
      <c r="G776" s="15" t="s">
        <v>3177</v>
      </c>
      <c r="H776" s="435">
        <v>75.25</v>
      </c>
      <c r="I776" s="163">
        <v>81.260000000000005</v>
      </c>
      <c r="J776" s="277" t="s">
        <v>749</v>
      </c>
      <c r="K776" s="107" t="s">
        <v>750</v>
      </c>
      <c r="L776" s="108" t="s">
        <v>751</v>
      </c>
      <c r="M776" s="109" t="s">
        <v>793</v>
      </c>
      <c r="N776" s="1"/>
    </row>
    <row r="777" spans="1:14" s="2" customFormat="1" ht="45" customHeight="1">
      <c r="A777" s="67">
        <v>772</v>
      </c>
      <c r="B777" s="191" t="s">
        <v>947</v>
      </c>
      <c r="C777" s="35" t="s">
        <v>3231</v>
      </c>
      <c r="D777" s="31" t="s">
        <v>1674</v>
      </c>
      <c r="E777" s="147" t="s">
        <v>940</v>
      </c>
      <c r="F777" s="89" t="s">
        <v>3232</v>
      </c>
      <c r="G777" s="15" t="s">
        <v>3172</v>
      </c>
      <c r="H777" s="435">
        <v>431.4</v>
      </c>
      <c r="I777" s="163">
        <v>530.62</v>
      </c>
      <c r="J777" s="277" t="s">
        <v>749</v>
      </c>
      <c r="K777" s="107" t="s">
        <v>750</v>
      </c>
      <c r="L777" s="108" t="s">
        <v>751</v>
      </c>
      <c r="M777" s="109" t="s">
        <v>793</v>
      </c>
      <c r="N777" s="1"/>
    </row>
    <row r="778" spans="1:14" s="2" customFormat="1" ht="78" customHeight="1">
      <c r="A778" s="67">
        <v>773</v>
      </c>
      <c r="B778" s="35" t="s">
        <v>3233</v>
      </c>
      <c r="C778" s="32" t="s">
        <v>3234</v>
      </c>
      <c r="D778" s="34" t="s">
        <v>774</v>
      </c>
      <c r="E778" s="135"/>
      <c r="F778" s="89" t="s">
        <v>3235</v>
      </c>
      <c r="G778" s="15" t="s">
        <v>3236</v>
      </c>
      <c r="H778" s="435">
        <v>15</v>
      </c>
      <c r="I778" s="163">
        <v>15</v>
      </c>
      <c r="J778" s="277" t="s">
        <v>1049</v>
      </c>
      <c r="K778" s="107" t="s">
        <v>750</v>
      </c>
      <c r="L778" s="108" t="s">
        <v>829</v>
      </c>
      <c r="M778" s="109"/>
    </row>
    <row r="779" spans="1:14" s="2" customFormat="1" ht="45" customHeight="1">
      <c r="A779" s="67">
        <v>774</v>
      </c>
      <c r="B779" s="315" t="s">
        <v>3233</v>
      </c>
      <c r="C779" s="32" t="s">
        <v>3234</v>
      </c>
      <c r="D779" s="34" t="s">
        <v>774</v>
      </c>
      <c r="E779" s="147"/>
      <c r="F779" s="170" t="s">
        <v>3237</v>
      </c>
      <c r="G779" s="15" t="s">
        <v>3236</v>
      </c>
      <c r="H779" s="435">
        <v>27</v>
      </c>
      <c r="I779" s="163">
        <v>27</v>
      </c>
      <c r="J779" s="277" t="s">
        <v>1049</v>
      </c>
      <c r="K779" s="107" t="s">
        <v>750</v>
      </c>
      <c r="L779" s="108" t="s">
        <v>845</v>
      </c>
      <c r="M779" s="109"/>
    </row>
    <row r="780" spans="1:14" s="2" customFormat="1" ht="45" customHeight="1">
      <c r="A780" s="67">
        <v>775</v>
      </c>
      <c r="B780" s="315" t="s">
        <v>3233</v>
      </c>
      <c r="C780" s="35" t="s">
        <v>3238</v>
      </c>
      <c r="D780" s="34" t="s">
        <v>774</v>
      </c>
      <c r="E780" s="135"/>
      <c r="F780" s="170" t="s">
        <v>3243</v>
      </c>
      <c r="G780" s="15" t="s">
        <v>3239</v>
      </c>
      <c r="H780" s="435">
        <v>20.7</v>
      </c>
      <c r="I780" s="163">
        <v>20.7</v>
      </c>
      <c r="J780" s="277" t="s">
        <v>1049</v>
      </c>
      <c r="K780" s="107" t="s">
        <v>750</v>
      </c>
      <c r="L780" s="108" t="s">
        <v>3240</v>
      </c>
      <c r="M780" s="109"/>
      <c r="N780" s="1"/>
    </row>
    <row r="781" spans="1:14" s="2" customFormat="1" ht="54" customHeight="1">
      <c r="A781" s="67">
        <v>776</v>
      </c>
      <c r="B781" s="35" t="s">
        <v>1105</v>
      </c>
      <c r="C781" s="35" t="s">
        <v>3241</v>
      </c>
      <c r="D781" s="31" t="s">
        <v>3242</v>
      </c>
      <c r="E781" s="147" t="s">
        <v>813</v>
      </c>
      <c r="F781" s="89" t="s">
        <v>3244</v>
      </c>
      <c r="G781" s="15" t="s">
        <v>3084</v>
      </c>
      <c r="H781" s="435">
        <v>1860</v>
      </c>
      <c r="I781" s="163">
        <v>2287.8000000000002</v>
      </c>
      <c r="J781" s="277" t="s">
        <v>1049</v>
      </c>
      <c r="K781" s="107" t="s">
        <v>750</v>
      </c>
      <c r="L781" s="108" t="s">
        <v>751</v>
      </c>
      <c r="M781" s="109" t="s">
        <v>1122</v>
      </c>
      <c r="N781" s="1"/>
    </row>
    <row r="782" spans="1:14" s="2" customFormat="1" ht="45" customHeight="1">
      <c r="A782" s="67">
        <v>777</v>
      </c>
      <c r="B782" s="35" t="s">
        <v>3245</v>
      </c>
      <c r="C782" s="35" t="s">
        <v>3246</v>
      </c>
      <c r="D782" s="31" t="s">
        <v>1033</v>
      </c>
      <c r="E782" s="135" t="s">
        <v>1034</v>
      </c>
      <c r="F782" s="89" t="s">
        <v>3247</v>
      </c>
      <c r="G782" s="15" t="s">
        <v>3218</v>
      </c>
      <c r="H782" s="435">
        <v>192</v>
      </c>
      <c r="I782" s="163">
        <v>207.36</v>
      </c>
      <c r="J782" s="277" t="s">
        <v>901</v>
      </c>
      <c r="K782" s="107" t="s">
        <v>750</v>
      </c>
      <c r="L782" s="108" t="s">
        <v>829</v>
      </c>
      <c r="M782" s="109" t="s">
        <v>752</v>
      </c>
    </row>
    <row r="783" spans="1:14" s="2" customFormat="1" ht="45" customHeight="1">
      <c r="A783" s="67">
        <v>778</v>
      </c>
      <c r="B783" s="35" t="s">
        <v>1087</v>
      </c>
      <c r="C783" s="35" t="s">
        <v>3248</v>
      </c>
      <c r="D783" s="31" t="s">
        <v>1089</v>
      </c>
      <c r="E783" s="147" t="s">
        <v>1090</v>
      </c>
      <c r="F783" s="89" t="s">
        <v>3249</v>
      </c>
      <c r="G783" s="15" t="s">
        <v>3250</v>
      </c>
      <c r="H783" s="435">
        <v>2541</v>
      </c>
      <c r="I783" s="163">
        <v>2541</v>
      </c>
      <c r="J783" s="277" t="s">
        <v>749</v>
      </c>
      <c r="K783" s="107" t="s">
        <v>750</v>
      </c>
      <c r="L783" s="108" t="s">
        <v>751</v>
      </c>
      <c r="M783" s="109" t="s">
        <v>793</v>
      </c>
    </row>
    <row r="784" spans="1:14" s="2" customFormat="1" ht="45" customHeight="1">
      <c r="A784" s="67">
        <v>779</v>
      </c>
      <c r="B784" s="35" t="s">
        <v>1621</v>
      </c>
      <c r="C784" s="35" t="s">
        <v>3251</v>
      </c>
      <c r="D784" s="31" t="s">
        <v>804</v>
      </c>
      <c r="E784" s="135"/>
      <c r="F784" s="205" t="s">
        <v>3252</v>
      </c>
      <c r="G784" s="21" t="s">
        <v>3253</v>
      </c>
      <c r="H784" s="163">
        <v>245.8</v>
      </c>
      <c r="I784" s="163">
        <v>302.33</v>
      </c>
      <c r="J784" s="277" t="s">
        <v>749</v>
      </c>
      <c r="K784" s="107" t="s">
        <v>750</v>
      </c>
      <c r="L784" s="108" t="s">
        <v>751</v>
      </c>
      <c r="M784" s="109" t="s">
        <v>752</v>
      </c>
      <c r="N784" s="1"/>
    </row>
    <row r="785" spans="1:14" s="2" customFormat="1" ht="45" customHeight="1">
      <c r="A785" s="67">
        <v>780</v>
      </c>
      <c r="B785" s="35" t="s">
        <v>893</v>
      </c>
      <c r="C785" s="35" t="s">
        <v>894</v>
      </c>
      <c r="D785" s="31" t="s">
        <v>774</v>
      </c>
      <c r="E785" s="147"/>
      <c r="F785" s="89" t="s">
        <v>3254</v>
      </c>
      <c r="G785" s="15" t="s">
        <v>3255</v>
      </c>
      <c r="H785" s="435">
        <v>463.2</v>
      </c>
      <c r="I785" s="163">
        <v>569.74</v>
      </c>
      <c r="J785" s="277" t="s">
        <v>749</v>
      </c>
      <c r="K785" s="107" t="s">
        <v>750</v>
      </c>
      <c r="L785" s="108" t="s">
        <v>751</v>
      </c>
      <c r="M785" s="109" t="s">
        <v>752</v>
      </c>
      <c r="N785" s="1"/>
    </row>
    <row r="786" spans="1:14" s="2" customFormat="1" ht="45" customHeight="1">
      <c r="A786" s="67">
        <v>781</v>
      </c>
      <c r="B786" s="35" t="s">
        <v>1747</v>
      </c>
      <c r="C786" s="35" t="s">
        <v>3256</v>
      </c>
      <c r="D786" s="31" t="s">
        <v>774</v>
      </c>
      <c r="E786" s="135"/>
      <c r="F786" s="89" t="s">
        <v>3257</v>
      </c>
      <c r="G786" s="15" t="s">
        <v>3239</v>
      </c>
      <c r="H786" s="435">
        <v>136.80000000000001</v>
      </c>
      <c r="I786" s="163">
        <v>136.80000000000001</v>
      </c>
      <c r="J786" s="277" t="s">
        <v>2935</v>
      </c>
      <c r="K786" s="107" t="s">
        <v>750</v>
      </c>
      <c r="L786" s="108" t="s">
        <v>751</v>
      </c>
      <c r="M786" s="109" t="s">
        <v>752</v>
      </c>
    </row>
    <row r="787" spans="1:14" s="2" customFormat="1" ht="45" customHeight="1">
      <c r="A787" s="67">
        <v>782</v>
      </c>
      <c r="B787" s="35" t="s">
        <v>1046</v>
      </c>
      <c r="C787" s="35" t="s">
        <v>3258</v>
      </c>
      <c r="D787" s="31" t="s">
        <v>3259</v>
      </c>
      <c r="E787" s="147" t="s">
        <v>3260</v>
      </c>
      <c r="F787" s="89" t="s">
        <v>3261</v>
      </c>
      <c r="G787" s="15" t="s">
        <v>3262</v>
      </c>
      <c r="H787" s="435">
        <v>7740</v>
      </c>
      <c r="I787" s="163">
        <v>9520.2000000000007</v>
      </c>
      <c r="J787" s="277" t="s">
        <v>1049</v>
      </c>
      <c r="K787" s="107" t="s">
        <v>750</v>
      </c>
      <c r="L787" s="108" t="s">
        <v>829</v>
      </c>
      <c r="M787" s="109"/>
    </row>
    <row r="788" spans="1:14" s="2" customFormat="1" ht="45" customHeight="1">
      <c r="A788" s="67">
        <v>783</v>
      </c>
      <c r="B788" s="315" t="s">
        <v>1046</v>
      </c>
      <c r="C788" s="315" t="s">
        <v>3263</v>
      </c>
      <c r="D788" s="314" t="s">
        <v>3264</v>
      </c>
      <c r="E788" s="147" t="s">
        <v>3260</v>
      </c>
      <c r="F788" s="89" t="s">
        <v>3265</v>
      </c>
      <c r="G788" s="311" t="s">
        <v>3262</v>
      </c>
      <c r="H788" s="435">
        <v>2853.66</v>
      </c>
      <c r="I788" s="163">
        <v>3510</v>
      </c>
      <c r="J788" s="277" t="s">
        <v>1049</v>
      </c>
      <c r="K788" s="107" t="s">
        <v>750</v>
      </c>
      <c r="L788" s="108" t="s">
        <v>829</v>
      </c>
      <c r="M788" s="109"/>
      <c r="N788" s="1"/>
    </row>
    <row r="789" spans="1:14" s="2" customFormat="1" ht="45" customHeight="1">
      <c r="A789" s="67">
        <v>784</v>
      </c>
      <c r="B789" s="315" t="s">
        <v>1046</v>
      </c>
      <c r="C789" s="53" t="s">
        <v>3266</v>
      </c>
      <c r="D789" s="64" t="s">
        <v>3267</v>
      </c>
      <c r="E789" s="147" t="s">
        <v>3260</v>
      </c>
      <c r="F789" s="221" t="s">
        <v>3268</v>
      </c>
      <c r="G789" s="133" t="s">
        <v>3262</v>
      </c>
      <c r="H789" s="322">
        <v>555.55999999999995</v>
      </c>
      <c r="I789" s="371">
        <v>600</v>
      </c>
      <c r="J789" s="280" t="s">
        <v>1049</v>
      </c>
      <c r="K789" s="107" t="s">
        <v>750</v>
      </c>
      <c r="L789" s="108" t="s">
        <v>1558</v>
      </c>
      <c r="M789" s="109"/>
      <c r="N789" s="1"/>
    </row>
    <row r="790" spans="1:14" s="2" customFormat="1" ht="45" customHeight="1">
      <c r="A790" s="67">
        <v>785</v>
      </c>
      <c r="B790" s="374" t="s">
        <v>3152</v>
      </c>
      <c r="C790" s="375" t="s">
        <v>3153</v>
      </c>
      <c r="D790" s="376" t="s">
        <v>1145</v>
      </c>
      <c r="E790" s="377">
        <v>39576</v>
      </c>
      <c r="F790" s="364" t="s">
        <v>3281</v>
      </c>
      <c r="G790" s="366">
        <v>44162</v>
      </c>
      <c r="H790" s="476">
        <v>24</v>
      </c>
      <c r="I790" s="457">
        <v>25.92</v>
      </c>
      <c r="J790" s="380" t="s">
        <v>763</v>
      </c>
      <c r="K790" s="381" t="s">
        <v>764</v>
      </c>
      <c r="L790" s="318" t="s">
        <v>920</v>
      </c>
      <c r="M790" s="319"/>
    </row>
    <row r="791" spans="1:14" s="2" customFormat="1" ht="45" customHeight="1">
      <c r="A791" s="67">
        <v>786</v>
      </c>
      <c r="B791" s="374" t="s">
        <v>3269</v>
      </c>
      <c r="C791" s="375" t="s">
        <v>3270</v>
      </c>
      <c r="D791" s="376" t="s">
        <v>3271</v>
      </c>
      <c r="E791" s="377">
        <v>44158</v>
      </c>
      <c r="F791" s="364" t="s">
        <v>3282</v>
      </c>
      <c r="G791" s="366">
        <v>44162</v>
      </c>
      <c r="H791" s="476">
        <v>2845</v>
      </c>
      <c r="I791" s="457">
        <v>3499.35</v>
      </c>
      <c r="J791" s="380" t="s">
        <v>763</v>
      </c>
      <c r="K791" s="381" t="s">
        <v>764</v>
      </c>
      <c r="L791" s="318" t="s">
        <v>765</v>
      </c>
      <c r="M791" s="319"/>
    </row>
    <row r="792" spans="1:14" s="2" customFormat="1" ht="73.5" customHeight="1">
      <c r="A792" s="67">
        <v>787</v>
      </c>
      <c r="B792" s="374" t="s">
        <v>3272</v>
      </c>
      <c r="C792" s="375" t="s">
        <v>3273</v>
      </c>
      <c r="D792" s="376" t="s">
        <v>3274</v>
      </c>
      <c r="E792" s="377">
        <v>44162</v>
      </c>
      <c r="F792" s="364" t="s">
        <v>3283</v>
      </c>
      <c r="G792" s="366">
        <v>44165</v>
      </c>
      <c r="H792" s="476">
        <v>287.64</v>
      </c>
      <c r="I792" s="457">
        <v>353.8</v>
      </c>
      <c r="J792" s="380" t="s">
        <v>763</v>
      </c>
      <c r="K792" s="381" t="s">
        <v>764</v>
      </c>
      <c r="L792" s="318" t="s">
        <v>765</v>
      </c>
      <c r="M792" s="319"/>
      <c r="N792" s="1"/>
    </row>
    <row r="793" spans="1:14" s="2" customFormat="1" ht="66" customHeight="1">
      <c r="A793" s="67">
        <v>788</v>
      </c>
      <c r="B793" s="374" t="s">
        <v>3275</v>
      </c>
      <c r="C793" s="375" t="s">
        <v>3276</v>
      </c>
      <c r="D793" s="376" t="s">
        <v>3277</v>
      </c>
      <c r="E793" s="377">
        <v>44162</v>
      </c>
      <c r="F793" s="364" t="s">
        <v>3284</v>
      </c>
      <c r="G793" s="366">
        <v>44166</v>
      </c>
      <c r="H793" s="476">
        <v>700</v>
      </c>
      <c r="I793" s="457">
        <v>700</v>
      </c>
      <c r="J793" s="380" t="s">
        <v>763</v>
      </c>
      <c r="K793" s="381" t="s">
        <v>764</v>
      </c>
      <c r="L793" s="318" t="s">
        <v>811</v>
      </c>
      <c r="M793" s="319"/>
      <c r="N793" s="1"/>
    </row>
    <row r="794" spans="1:14" s="2" customFormat="1" ht="83.25" customHeight="1">
      <c r="A794" s="67">
        <v>789</v>
      </c>
      <c r="B794" s="374" t="s">
        <v>3278</v>
      </c>
      <c r="C794" s="375" t="s">
        <v>3279</v>
      </c>
      <c r="D794" s="376" t="s">
        <v>3280</v>
      </c>
      <c r="E794" s="377">
        <v>44161</v>
      </c>
      <c r="F794" s="364" t="s">
        <v>934</v>
      </c>
      <c r="G794" s="366">
        <v>44165</v>
      </c>
      <c r="H794" s="476">
        <v>1700</v>
      </c>
      <c r="I794" s="457">
        <v>1700</v>
      </c>
      <c r="J794" s="380" t="s">
        <v>763</v>
      </c>
      <c r="K794" s="381" t="s">
        <v>764</v>
      </c>
      <c r="L794" s="318" t="s">
        <v>1239</v>
      </c>
      <c r="M794" s="319"/>
    </row>
    <row r="795" spans="1:14" s="2" customFormat="1" ht="71.25" customHeight="1">
      <c r="A795" s="67">
        <v>790</v>
      </c>
      <c r="B795" s="374" t="s">
        <v>3285</v>
      </c>
      <c r="C795" s="375" t="s">
        <v>3286</v>
      </c>
      <c r="D795" s="376" t="s">
        <v>3287</v>
      </c>
      <c r="E795" s="377">
        <v>44166</v>
      </c>
      <c r="F795" s="364" t="s">
        <v>3298</v>
      </c>
      <c r="G795" s="366">
        <v>44167</v>
      </c>
      <c r="H795" s="476">
        <v>5700</v>
      </c>
      <c r="I795" s="457">
        <v>5700</v>
      </c>
      <c r="J795" s="380" t="s">
        <v>763</v>
      </c>
      <c r="K795" s="317" t="s">
        <v>764</v>
      </c>
      <c r="L795" s="318" t="s">
        <v>1239</v>
      </c>
      <c r="M795" s="319"/>
    </row>
    <row r="796" spans="1:14" s="2" customFormat="1" ht="73.5" customHeight="1">
      <c r="A796" s="67">
        <v>791</v>
      </c>
      <c r="B796" s="374" t="s">
        <v>3288</v>
      </c>
      <c r="C796" s="375" t="s">
        <v>3289</v>
      </c>
      <c r="D796" s="376" t="s">
        <v>3290</v>
      </c>
      <c r="E796" s="377">
        <v>44147</v>
      </c>
      <c r="F796" s="364" t="s">
        <v>1171</v>
      </c>
      <c r="G796" s="366">
        <v>44159</v>
      </c>
      <c r="H796" s="476">
        <v>6945.53</v>
      </c>
      <c r="I796" s="457">
        <v>8543</v>
      </c>
      <c r="J796" s="380" t="s">
        <v>763</v>
      </c>
      <c r="K796" s="317" t="s">
        <v>764</v>
      </c>
      <c r="L796" s="318" t="s">
        <v>3302</v>
      </c>
      <c r="M796" s="319"/>
      <c r="N796" s="1"/>
    </row>
    <row r="797" spans="1:14" s="2" customFormat="1" ht="63.75" customHeight="1">
      <c r="A797" s="67">
        <v>792</v>
      </c>
      <c r="B797" s="374" t="s">
        <v>3291</v>
      </c>
      <c r="C797" s="375" t="s">
        <v>3292</v>
      </c>
      <c r="D797" s="376" t="s">
        <v>3293</v>
      </c>
      <c r="E797" s="377">
        <v>44147</v>
      </c>
      <c r="F797" s="364" t="s">
        <v>3299</v>
      </c>
      <c r="G797" s="366">
        <v>44166</v>
      </c>
      <c r="H797" s="476">
        <v>6783.39</v>
      </c>
      <c r="I797" s="457">
        <v>8343.57</v>
      </c>
      <c r="J797" s="380" t="s">
        <v>763</v>
      </c>
      <c r="K797" s="317" t="s">
        <v>764</v>
      </c>
      <c r="L797" s="318" t="s">
        <v>1150</v>
      </c>
      <c r="M797" s="319"/>
      <c r="N797" s="1"/>
    </row>
    <row r="798" spans="1:14" s="2" customFormat="1" ht="77.25" customHeight="1">
      <c r="A798" s="67">
        <v>793</v>
      </c>
      <c r="B798" s="374" t="s">
        <v>3291</v>
      </c>
      <c r="C798" s="375" t="s">
        <v>3294</v>
      </c>
      <c r="D798" s="376" t="s">
        <v>3295</v>
      </c>
      <c r="E798" s="377">
        <v>44166</v>
      </c>
      <c r="F798" s="364" t="s">
        <v>3300</v>
      </c>
      <c r="G798" s="366">
        <v>44166</v>
      </c>
      <c r="H798" s="476">
        <v>2845.53</v>
      </c>
      <c r="I798" s="457">
        <v>3500</v>
      </c>
      <c r="J798" s="380" t="s">
        <v>763</v>
      </c>
      <c r="K798" s="317" t="s">
        <v>764</v>
      </c>
      <c r="L798" s="318" t="s">
        <v>3302</v>
      </c>
      <c r="M798" s="319"/>
    </row>
    <row r="799" spans="1:14" s="2" customFormat="1" ht="75.75" customHeight="1">
      <c r="A799" s="67">
        <v>794</v>
      </c>
      <c r="B799" s="374" t="s">
        <v>3291</v>
      </c>
      <c r="C799" s="375" t="s">
        <v>3296</v>
      </c>
      <c r="D799" s="376" t="s">
        <v>3297</v>
      </c>
      <c r="E799" s="377">
        <v>44147</v>
      </c>
      <c r="F799" s="364" t="s">
        <v>3301</v>
      </c>
      <c r="G799" s="366">
        <v>44166</v>
      </c>
      <c r="H799" s="476">
        <v>5719</v>
      </c>
      <c r="I799" s="457">
        <v>7034.37</v>
      </c>
      <c r="J799" s="380" t="s">
        <v>763</v>
      </c>
      <c r="K799" s="317" t="s">
        <v>764</v>
      </c>
      <c r="L799" s="318" t="s">
        <v>839</v>
      </c>
      <c r="M799" s="319"/>
    </row>
    <row r="800" spans="1:14" s="2" customFormat="1" ht="45" customHeight="1">
      <c r="A800" s="67">
        <v>795</v>
      </c>
      <c r="B800" s="315" t="s">
        <v>3303</v>
      </c>
      <c r="C800" s="315" t="s">
        <v>3304</v>
      </c>
      <c r="D800" s="314" t="s">
        <v>3305</v>
      </c>
      <c r="E800" s="135" t="s">
        <v>3306</v>
      </c>
      <c r="F800" s="89" t="s">
        <v>3307</v>
      </c>
      <c r="G800" s="311" t="s">
        <v>3308</v>
      </c>
      <c r="H800" s="435">
        <v>504.71</v>
      </c>
      <c r="I800" s="163">
        <v>620.79</v>
      </c>
      <c r="J800" s="277" t="s">
        <v>763</v>
      </c>
      <c r="K800" s="317" t="s">
        <v>764</v>
      </c>
      <c r="L800" s="318" t="s">
        <v>811</v>
      </c>
      <c r="M800" s="319"/>
      <c r="N800" s="1"/>
    </row>
    <row r="801" spans="1:14" s="2" customFormat="1" ht="45" customHeight="1">
      <c r="A801" s="67">
        <v>796</v>
      </c>
      <c r="B801" s="315" t="s">
        <v>3309</v>
      </c>
      <c r="C801" s="315" t="s">
        <v>3310</v>
      </c>
      <c r="D801" s="314" t="s">
        <v>3311</v>
      </c>
      <c r="E801" s="147" t="s">
        <v>3015</v>
      </c>
      <c r="F801" s="89" t="s">
        <v>3312</v>
      </c>
      <c r="G801" s="311" t="s">
        <v>3308</v>
      </c>
      <c r="H801" s="435">
        <v>305.18</v>
      </c>
      <c r="I801" s="163">
        <v>354</v>
      </c>
      <c r="J801" s="277" t="s">
        <v>763</v>
      </c>
      <c r="K801" s="317" t="s">
        <v>750</v>
      </c>
      <c r="L801" s="108"/>
      <c r="M801" s="319" t="s">
        <v>1122</v>
      </c>
      <c r="N801" s="1"/>
    </row>
    <row r="802" spans="1:14" s="2" customFormat="1" ht="45" customHeight="1">
      <c r="A802" s="67">
        <v>797</v>
      </c>
      <c r="B802" s="35" t="s">
        <v>1260</v>
      </c>
      <c r="C802" s="35" t="s">
        <v>1261</v>
      </c>
      <c r="D802" s="31" t="s">
        <v>1262</v>
      </c>
      <c r="E802" s="135" t="s">
        <v>776</v>
      </c>
      <c r="F802" s="89" t="s">
        <v>3314</v>
      </c>
      <c r="G802" s="15" t="s">
        <v>3255</v>
      </c>
      <c r="H802" s="435">
        <v>500</v>
      </c>
      <c r="I802" s="163">
        <v>500</v>
      </c>
      <c r="J802" s="277" t="s">
        <v>749</v>
      </c>
      <c r="K802" s="107" t="s">
        <v>750</v>
      </c>
      <c r="L802" s="108" t="s">
        <v>751</v>
      </c>
      <c r="M802" s="109" t="s">
        <v>793</v>
      </c>
    </row>
    <row r="803" spans="1:14" s="2" customFormat="1" ht="45" customHeight="1">
      <c r="A803" s="67">
        <v>798</v>
      </c>
      <c r="B803" s="35" t="s">
        <v>777</v>
      </c>
      <c r="C803" s="58" t="s">
        <v>778</v>
      </c>
      <c r="D803" s="31" t="s">
        <v>774</v>
      </c>
      <c r="E803" s="147"/>
      <c r="F803" s="89" t="s">
        <v>3315</v>
      </c>
      <c r="G803" s="15" t="s">
        <v>1400</v>
      </c>
      <c r="H803" s="435">
        <v>528.17999999999995</v>
      </c>
      <c r="I803" s="163">
        <v>649.66</v>
      </c>
      <c r="J803" s="277" t="s">
        <v>749</v>
      </c>
      <c r="K803" s="107" t="s">
        <v>750</v>
      </c>
      <c r="L803" s="108" t="s">
        <v>751</v>
      </c>
      <c r="M803" s="109" t="s">
        <v>752</v>
      </c>
    </row>
    <row r="804" spans="1:14" s="2" customFormat="1" ht="48.75" customHeight="1">
      <c r="A804" s="67">
        <v>799</v>
      </c>
      <c r="B804" s="35" t="s">
        <v>1492</v>
      </c>
      <c r="C804" s="35" t="s">
        <v>3313</v>
      </c>
      <c r="D804" s="31" t="s">
        <v>774</v>
      </c>
      <c r="E804" s="135"/>
      <c r="F804" s="89" t="s">
        <v>3316</v>
      </c>
      <c r="G804" s="15" t="s">
        <v>3317</v>
      </c>
      <c r="H804" s="435">
        <v>94.31</v>
      </c>
      <c r="I804" s="163">
        <v>116</v>
      </c>
      <c r="J804" s="277" t="s">
        <v>749</v>
      </c>
      <c r="K804" s="107" t="s">
        <v>750</v>
      </c>
      <c r="L804" s="108" t="s">
        <v>751</v>
      </c>
      <c r="M804" s="109" t="s">
        <v>793</v>
      </c>
      <c r="N804" s="1"/>
    </row>
    <row r="805" spans="1:14" s="2" customFormat="1" ht="45" customHeight="1">
      <c r="A805" s="67">
        <v>800</v>
      </c>
      <c r="B805" s="35" t="s">
        <v>3318</v>
      </c>
      <c r="C805" s="35" t="s">
        <v>3319</v>
      </c>
      <c r="D805" s="31" t="s">
        <v>875</v>
      </c>
      <c r="E805" s="147" t="s">
        <v>876</v>
      </c>
      <c r="F805" s="89" t="s">
        <v>3322</v>
      </c>
      <c r="G805" s="15" t="s">
        <v>3255</v>
      </c>
      <c r="H805" s="435">
        <v>597.37</v>
      </c>
      <c r="I805" s="163">
        <v>734.76</v>
      </c>
      <c r="J805" s="277" t="s">
        <v>749</v>
      </c>
      <c r="K805" s="107" t="s">
        <v>750</v>
      </c>
      <c r="L805" s="108" t="s">
        <v>751</v>
      </c>
      <c r="M805" s="109" t="s">
        <v>793</v>
      </c>
      <c r="N805" s="1"/>
    </row>
    <row r="806" spans="1:14" s="2" customFormat="1" ht="45" customHeight="1">
      <c r="A806" s="67">
        <v>801</v>
      </c>
      <c r="B806" s="35" t="s">
        <v>3320</v>
      </c>
      <c r="C806" s="35" t="s">
        <v>3321</v>
      </c>
      <c r="D806" s="31" t="s">
        <v>774</v>
      </c>
      <c r="E806" s="135"/>
      <c r="F806" s="89" t="s">
        <v>3323</v>
      </c>
      <c r="G806" s="15" t="s">
        <v>3255</v>
      </c>
      <c r="H806" s="435">
        <v>360</v>
      </c>
      <c r="I806" s="163">
        <v>442.8</v>
      </c>
      <c r="J806" s="277" t="s">
        <v>749</v>
      </c>
      <c r="K806" s="107" t="s">
        <v>750</v>
      </c>
      <c r="L806" s="108" t="s">
        <v>751</v>
      </c>
      <c r="M806" s="109" t="s">
        <v>793</v>
      </c>
    </row>
    <row r="807" spans="1:14" s="2" customFormat="1" ht="45" customHeight="1">
      <c r="A807" s="67">
        <v>802</v>
      </c>
      <c r="B807" s="35" t="s">
        <v>794</v>
      </c>
      <c r="C807" s="35" t="s">
        <v>3324</v>
      </c>
      <c r="D807" s="31" t="s">
        <v>891</v>
      </c>
      <c r="E807" s="147"/>
      <c r="F807" s="89" t="s">
        <v>3325</v>
      </c>
      <c r="G807" s="15" t="s">
        <v>3317</v>
      </c>
      <c r="H807" s="435">
        <v>216.75</v>
      </c>
      <c r="I807" s="163">
        <v>234.09</v>
      </c>
      <c r="J807" s="277" t="s">
        <v>749</v>
      </c>
      <c r="K807" s="107" t="s">
        <v>750</v>
      </c>
      <c r="L807" s="108" t="s">
        <v>751</v>
      </c>
      <c r="M807" s="109" t="s">
        <v>752</v>
      </c>
    </row>
    <row r="808" spans="1:14" s="2" customFormat="1" ht="45" customHeight="1">
      <c r="A808" s="67">
        <v>803</v>
      </c>
      <c r="B808" s="35" t="s">
        <v>794</v>
      </c>
      <c r="C808" s="24" t="s">
        <v>3326</v>
      </c>
      <c r="D808" s="31" t="s">
        <v>2445</v>
      </c>
      <c r="E808" s="73" t="s">
        <v>2446</v>
      </c>
      <c r="F808" s="89" t="s">
        <v>1326</v>
      </c>
      <c r="G808" s="15" t="s">
        <v>3172</v>
      </c>
      <c r="H808" s="435">
        <v>18875.57</v>
      </c>
      <c r="I808" s="163">
        <v>20385.71</v>
      </c>
      <c r="J808" s="277" t="s">
        <v>749</v>
      </c>
      <c r="K808" s="107" t="s">
        <v>750</v>
      </c>
      <c r="L808" s="185" t="s">
        <v>751</v>
      </c>
      <c r="M808" s="109" t="s">
        <v>793</v>
      </c>
      <c r="N808" s="1"/>
    </row>
    <row r="809" spans="1:14" s="2" customFormat="1" ht="45" customHeight="1">
      <c r="A809" s="67">
        <v>804</v>
      </c>
      <c r="B809" s="35" t="s">
        <v>885</v>
      </c>
      <c r="C809" s="35" t="s">
        <v>3327</v>
      </c>
      <c r="D809" s="31" t="s">
        <v>887</v>
      </c>
      <c r="E809" s="147" t="s">
        <v>888</v>
      </c>
      <c r="F809" s="89" t="s">
        <v>3328</v>
      </c>
      <c r="G809" s="15" t="s">
        <v>3329</v>
      </c>
      <c r="H809" s="435">
        <v>3198</v>
      </c>
      <c r="I809" s="163">
        <v>3198</v>
      </c>
      <c r="J809" s="277" t="s">
        <v>749</v>
      </c>
      <c r="K809" s="107" t="s">
        <v>750</v>
      </c>
      <c r="L809" s="108" t="s">
        <v>751</v>
      </c>
      <c r="M809" s="109" t="s">
        <v>793</v>
      </c>
      <c r="N809" s="1"/>
    </row>
    <row r="810" spans="1:14" s="2" customFormat="1" ht="55.5" customHeight="1">
      <c r="A810" s="67">
        <v>805</v>
      </c>
      <c r="B810" s="35" t="s">
        <v>781</v>
      </c>
      <c r="C810" s="35" t="s">
        <v>3330</v>
      </c>
      <c r="D810" s="31" t="s">
        <v>783</v>
      </c>
      <c r="E810" s="135"/>
      <c r="F810" s="89" t="s">
        <v>3331</v>
      </c>
      <c r="G810" s="15" t="s">
        <v>3332</v>
      </c>
      <c r="H810" s="435">
        <v>2179.4899999999998</v>
      </c>
      <c r="I810" s="163">
        <v>2680.78</v>
      </c>
      <c r="J810" s="277" t="s">
        <v>749</v>
      </c>
      <c r="K810" s="107" t="s">
        <v>750</v>
      </c>
      <c r="L810" s="108" t="s">
        <v>751</v>
      </c>
      <c r="M810" s="109" t="s">
        <v>752</v>
      </c>
    </row>
    <row r="811" spans="1:14" s="2" customFormat="1" ht="45" customHeight="1">
      <c r="A811" s="67">
        <v>806</v>
      </c>
      <c r="B811" s="35" t="s">
        <v>947</v>
      </c>
      <c r="C811" s="35" t="s">
        <v>3333</v>
      </c>
      <c r="D811" s="31" t="s">
        <v>1298</v>
      </c>
      <c r="E811" s="147" t="s">
        <v>940</v>
      </c>
      <c r="F811" s="89" t="s">
        <v>3334</v>
      </c>
      <c r="G811" s="15" t="s">
        <v>1400</v>
      </c>
      <c r="H811" s="435">
        <v>1862.26</v>
      </c>
      <c r="I811" s="163">
        <v>2290.58</v>
      </c>
      <c r="J811" s="277" t="s">
        <v>749</v>
      </c>
      <c r="K811" s="107" t="s">
        <v>750</v>
      </c>
      <c r="L811" s="108" t="s">
        <v>751</v>
      </c>
      <c r="M811" s="108" t="s">
        <v>752</v>
      </c>
    </row>
    <row r="812" spans="1:14" s="2" customFormat="1" ht="45" customHeight="1">
      <c r="A812" s="67">
        <v>807</v>
      </c>
      <c r="B812" s="35" t="s">
        <v>1093</v>
      </c>
      <c r="C812" s="35" t="s">
        <v>3335</v>
      </c>
      <c r="D812" s="31" t="s">
        <v>769</v>
      </c>
      <c r="E812" s="135"/>
      <c r="F812" s="89" t="s">
        <v>3336</v>
      </c>
      <c r="G812" s="15" t="s">
        <v>3255</v>
      </c>
      <c r="H812" s="435">
        <v>300</v>
      </c>
      <c r="I812" s="163">
        <v>369</v>
      </c>
      <c r="J812" s="277" t="s">
        <v>749</v>
      </c>
      <c r="K812" s="107" t="s">
        <v>750</v>
      </c>
      <c r="L812" s="108" t="s">
        <v>751</v>
      </c>
      <c r="M812" s="109" t="s">
        <v>793</v>
      </c>
      <c r="N812" s="1"/>
    </row>
    <row r="813" spans="1:14" s="2" customFormat="1" ht="60" customHeight="1">
      <c r="A813" s="67">
        <v>808</v>
      </c>
      <c r="B813" s="52" t="s">
        <v>1154</v>
      </c>
      <c r="C813" s="53" t="s">
        <v>1155</v>
      </c>
      <c r="D813" s="64" t="s">
        <v>3364</v>
      </c>
      <c r="E813" s="147" t="s">
        <v>1157</v>
      </c>
      <c r="F813" s="171" t="s">
        <v>1158</v>
      </c>
      <c r="G813" s="60" t="s">
        <v>1159</v>
      </c>
      <c r="H813" s="465">
        <v>650</v>
      </c>
      <c r="I813" s="371">
        <v>799.5</v>
      </c>
      <c r="J813" s="277" t="s">
        <v>1160</v>
      </c>
      <c r="K813" s="127" t="s">
        <v>750</v>
      </c>
      <c r="L813" s="108" t="s">
        <v>829</v>
      </c>
      <c r="M813" s="109"/>
      <c r="N813" s="1"/>
    </row>
    <row r="814" spans="1:14" s="2" customFormat="1" ht="45" customHeight="1">
      <c r="A814" s="67">
        <v>809</v>
      </c>
      <c r="B814" s="35" t="s">
        <v>3337</v>
      </c>
      <c r="C814" s="35" t="s">
        <v>3338</v>
      </c>
      <c r="D814" s="31" t="s">
        <v>3365</v>
      </c>
      <c r="E814" s="135" t="s">
        <v>1360</v>
      </c>
      <c r="F814" s="89" t="s">
        <v>762</v>
      </c>
      <c r="G814" s="15" t="s">
        <v>3379</v>
      </c>
      <c r="H814" s="435">
        <v>1000</v>
      </c>
      <c r="I814" s="163">
        <v>1000</v>
      </c>
      <c r="J814" s="277" t="s">
        <v>1160</v>
      </c>
      <c r="K814" s="107" t="s">
        <v>750</v>
      </c>
      <c r="L814" s="108" t="s">
        <v>829</v>
      </c>
      <c r="M814" s="109"/>
    </row>
    <row r="815" spans="1:14" s="2" customFormat="1" ht="45" customHeight="1">
      <c r="A815" s="67">
        <v>810</v>
      </c>
      <c r="B815" s="35" t="s">
        <v>1154</v>
      </c>
      <c r="C815" s="35" t="s">
        <v>3339</v>
      </c>
      <c r="D815" s="31" t="s">
        <v>3366</v>
      </c>
      <c r="E815" s="147" t="s">
        <v>1360</v>
      </c>
      <c r="F815" s="89" t="s">
        <v>3380</v>
      </c>
      <c r="G815" s="15" t="s">
        <v>2183</v>
      </c>
      <c r="H815" s="435">
        <v>300</v>
      </c>
      <c r="I815" s="163">
        <v>369</v>
      </c>
      <c r="J815" s="277" t="s">
        <v>1160</v>
      </c>
      <c r="K815" s="107" t="s">
        <v>750</v>
      </c>
      <c r="L815" s="108" t="s">
        <v>829</v>
      </c>
      <c r="M815" s="109"/>
    </row>
    <row r="816" spans="1:14" s="2" customFormat="1" ht="45" customHeight="1">
      <c r="A816" s="67">
        <v>811</v>
      </c>
      <c r="B816" s="35" t="s">
        <v>1154</v>
      </c>
      <c r="C816" s="35" t="s">
        <v>3340</v>
      </c>
      <c r="D816" s="31" t="s">
        <v>3367</v>
      </c>
      <c r="E816" s="135" t="s">
        <v>1666</v>
      </c>
      <c r="F816" s="89" t="s">
        <v>3381</v>
      </c>
      <c r="G816" s="15" t="s">
        <v>2183</v>
      </c>
      <c r="H816" s="435">
        <v>300</v>
      </c>
      <c r="I816" s="163">
        <v>369</v>
      </c>
      <c r="J816" s="277" t="s">
        <v>1160</v>
      </c>
      <c r="K816" s="107" t="s">
        <v>750</v>
      </c>
      <c r="L816" s="108" t="s">
        <v>829</v>
      </c>
      <c r="M816" s="109"/>
      <c r="N816" s="1"/>
    </row>
    <row r="817" spans="1:14" s="2" customFormat="1" ht="49.5" customHeight="1">
      <c r="A817" s="67">
        <v>812</v>
      </c>
      <c r="B817" s="35" t="s">
        <v>1154</v>
      </c>
      <c r="C817" s="35" t="s">
        <v>3341</v>
      </c>
      <c r="D817" s="31" t="s">
        <v>3368</v>
      </c>
      <c r="E817" s="147" t="s">
        <v>1360</v>
      </c>
      <c r="F817" s="89" t="s">
        <v>3382</v>
      </c>
      <c r="G817" s="15" t="s">
        <v>2254</v>
      </c>
      <c r="H817" s="435">
        <v>600</v>
      </c>
      <c r="I817" s="163">
        <v>738</v>
      </c>
      <c r="J817" s="277" t="s">
        <v>1160</v>
      </c>
      <c r="K817" s="107" t="s">
        <v>750</v>
      </c>
      <c r="L817" s="108" t="s">
        <v>829</v>
      </c>
      <c r="M817" s="109"/>
      <c r="N817" s="1"/>
    </row>
    <row r="818" spans="1:14" s="2" customFormat="1" ht="45" customHeight="1">
      <c r="A818" s="67">
        <v>813</v>
      </c>
      <c r="B818" s="35" t="s">
        <v>3342</v>
      </c>
      <c r="C818" s="35" t="s">
        <v>3343</v>
      </c>
      <c r="D818" s="31" t="s">
        <v>3369</v>
      </c>
      <c r="E818" s="135" t="s">
        <v>1360</v>
      </c>
      <c r="F818" s="89" t="s">
        <v>3383</v>
      </c>
      <c r="G818" s="15" t="s">
        <v>2604</v>
      </c>
      <c r="H818" s="435">
        <v>2650</v>
      </c>
      <c r="I818" s="163">
        <v>3259.5</v>
      </c>
      <c r="J818" s="277" t="s">
        <v>1160</v>
      </c>
      <c r="K818" s="107" t="s">
        <v>750</v>
      </c>
      <c r="L818" s="108" t="s">
        <v>829</v>
      </c>
      <c r="M818" s="109"/>
    </row>
    <row r="819" spans="1:14" s="2" customFormat="1" ht="45" customHeight="1">
      <c r="A819" s="67">
        <v>814</v>
      </c>
      <c r="B819" s="35" t="s">
        <v>3342</v>
      </c>
      <c r="C819" s="35" t="s">
        <v>3344</v>
      </c>
      <c r="D819" s="31" t="s">
        <v>3370</v>
      </c>
      <c r="E819" s="147" t="s">
        <v>1727</v>
      </c>
      <c r="F819" s="89" t="s">
        <v>3384</v>
      </c>
      <c r="G819" s="15" t="s">
        <v>2587</v>
      </c>
      <c r="H819" s="435">
        <v>1400</v>
      </c>
      <c r="I819" s="163">
        <v>1750</v>
      </c>
      <c r="J819" s="277" t="s">
        <v>1160</v>
      </c>
      <c r="K819" s="107" t="s">
        <v>750</v>
      </c>
      <c r="L819" s="108" t="s">
        <v>829</v>
      </c>
      <c r="M819" s="109"/>
    </row>
    <row r="820" spans="1:14" s="2" customFormat="1" ht="53.25" customHeight="1">
      <c r="A820" s="67">
        <v>815</v>
      </c>
      <c r="B820" s="35" t="s">
        <v>3345</v>
      </c>
      <c r="C820" s="35" t="s">
        <v>3346</v>
      </c>
      <c r="D820" s="31" t="s">
        <v>3371</v>
      </c>
      <c r="E820" s="135" t="s">
        <v>3347</v>
      </c>
      <c r="F820" s="89" t="s">
        <v>3385</v>
      </c>
      <c r="G820" s="15" t="s">
        <v>3386</v>
      </c>
      <c r="H820" s="435">
        <v>200</v>
      </c>
      <c r="I820" s="163">
        <v>200</v>
      </c>
      <c r="J820" s="277" t="s">
        <v>1160</v>
      </c>
      <c r="K820" s="107" t="s">
        <v>750</v>
      </c>
      <c r="L820" s="108" t="s">
        <v>829</v>
      </c>
      <c r="M820" s="109"/>
      <c r="N820" s="1"/>
    </row>
    <row r="821" spans="1:14" s="2" customFormat="1" ht="45" customHeight="1">
      <c r="A821" s="67">
        <v>816</v>
      </c>
      <c r="B821" s="35" t="s">
        <v>1154</v>
      </c>
      <c r="C821" s="35" t="s">
        <v>3348</v>
      </c>
      <c r="D821" s="31" t="s">
        <v>3372</v>
      </c>
      <c r="E821" s="147" t="s">
        <v>2546</v>
      </c>
      <c r="F821" s="89" t="s">
        <v>3387</v>
      </c>
      <c r="G821" s="15" t="s">
        <v>3388</v>
      </c>
      <c r="H821" s="435">
        <v>300</v>
      </c>
      <c r="I821" s="163">
        <v>369</v>
      </c>
      <c r="J821" s="277" t="s">
        <v>1160</v>
      </c>
      <c r="K821" s="107" t="s">
        <v>750</v>
      </c>
      <c r="L821" s="108" t="s">
        <v>839</v>
      </c>
      <c r="M821" s="109"/>
      <c r="N821" s="1"/>
    </row>
    <row r="822" spans="1:14" s="2" customFormat="1" ht="45" customHeight="1">
      <c r="A822" s="67">
        <v>817</v>
      </c>
      <c r="B822" s="35" t="s">
        <v>1154</v>
      </c>
      <c r="C822" s="35" t="s">
        <v>3349</v>
      </c>
      <c r="D822" s="31" t="s">
        <v>3373</v>
      </c>
      <c r="E822" s="135" t="s">
        <v>2546</v>
      </c>
      <c r="F822" s="89" t="s">
        <v>3387</v>
      </c>
      <c r="G822" s="15" t="s">
        <v>3388</v>
      </c>
      <c r="H822" s="435">
        <v>300</v>
      </c>
      <c r="I822" s="163">
        <v>369</v>
      </c>
      <c r="J822" s="277" t="s">
        <v>1160</v>
      </c>
      <c r="K822" s="107" t="s">
        <v>750</v>
      </c>
      <c r="L822" s="108" t="s">
        <v>829</v>
      </c>
      <c r="M822" s="109"/>
    </row>
    <row r="823" spans="1:14" s="2" customFormat="1" ht="45" customHeight="1">
      <c r="A823" s="67">
        <v>818</v>
      </c>
      <c r="B823" s="35" t="s">
        <v>3345</v>
      </c>
      <c r="C823" s="35" t="s">
        <v>3350</v>
      </c>
      <c r="D823" s="31" t="s">
        <v>3374</v>
      </c>
      <c r="E823" s="147" t="s">
        <v>2546</v>
      </c>
      <c r="F823" s="89" t="s">
        <v>3389</v>
      </c>
      <c r="G823" s="15" t="s">
        <v>2587</v>
      </c>
      <c r="H823" s="435">
        <v>100</v>
      </c>
      <c r="I823" s="163">
        <v>100</v>
      </c>
      <c r="J823" s="277" t="s">
        <v>1160</v>
      </c>
      <c r="K823" s="107" t="s">
        <v>750</v>
      </c>
      <c r="L823" s="108" t="s">
        <v>829</v>
      </c>
      <c r="M823" s="109"/>
    </row>
    <row r="824" spans="1:14" s="2" customFormat="1" ht="45" customHeight="1">
      <c r="A824" s="67">
        <v>819</v>
      </c>
      <c r="B824" s="35" t="s">
        <v>3345</v>
      </c>
      <c r="C824" s="35" t="s">
        <v>3351</v>
      </c>
      <c r="D824" s="31" t="s">
        <v>3375</v>
      </c>
      <c r="E824" s="135" t="s">
        <v>2727</v>
      </c>
      <c r="F824" s="89" t="s">
        <v>3390</v>
      </c>
      <c r="G824" s="15" t="s">
        <v>3088</v>
      </c>
      <c r="H824" s="435">
        <v>70</v>
      </c>
      <c r="I824" s="163">
        <v>70</v>
      </c>
      <c r="J824" s="277" t="s">
        <v>1160</v>
      </c>
      <c r="K824" s="107" t="s">
        <v>750</v>
      </c>
      <c r="L824" s="108" t="s">
        <v>829</v>
      </c>
      <c r="M824" s="109"/>
      <c r="N824" s="1"/>
    </row>
    <row r="825" spans="1:14" s="2" customFormat="1" ht="51.75" customHeight="1">
      <c r="A825" s="67">
        <v>820</v>
      </c>
      <c r="B825" s="35" t="s">
        <v>3345</v>
      </c>
      <c r="C825" s="35" t="s">
        <v>3346</v>
      </c>
      <c r="D825" s="31" t="s">
        <v>3376</v>
      </c>
      <c r="E825" s="147" t="s">
        <v>2727</v>
      </c>
      <c r="F825" s="89" t="s">
        <v>3391</v>
      </c>
      <c r="G825" s="15" t="s">
        <v>3088</v>
      </c>
      <c r="H825" s="435">
        <v>200</v>
      </c>
      <c r="I825" s="163">
        <v>200</v>
      </c>
      <c r="J825" s="277" t="s">
        <v>1160</v>
      </c>
      <c r="K825" s="107" t="s">
        <v>750</v>
      </c>
      <c r="L825" s="108" t="s">
        <v>829</v>
      </c>
      <c r="M825" s="109"/>
      <c r="N825" s="1"/>
    </row>
    <row r="826" spans="1:14" s="2" customFormat="1" ht="45" customHeight="1">
      <c r="A826" s="67">
        <v>821</v>
      </c>
      <c r="B826" s="35" t="s">
        <v>3345</v>
      </c>
      <c r="C826" s="35" t="s">
        <v>3346</v>
      </c>
      <c r="D826" s="31" t="s">
        <v>3377</v>
      </c>
      <c r="E826" s="135" t="s">
        <v>2727</v>
      </c>
      <c r="F826" s="89" t="s">
        <v>3392</v>
      </c>
      <c r="G826" s="15" t="s">
        <v>3088</v>
      </c>
      <c r="H826" s="435">
        <v>200</v>
      </c>
      <c r="I826" s="163">
        <v>200</v>
      </c>
      <c r="J826" s="277" t="s">
        <v>1160</v>
      </c>
      <c r="K826" s="107" t="s">
        <v>750</v>
      </c>
      <c r="L826" s="108" t="s">
        <v>829</v>
      </c>
      <c r="M826" s="109"/>
    </row>
    <row r="827" spans="1:14" s="2" customFormat="1" ht="45" customHeight="1">
      <c r="A827" s="67">
        <v>822</v>
      </c>
      <c r="B827" s="35" t="s">
        <v>3352</v>
      </c>
      <c r="C827" s="35" t="s">
        <v>3353</v>
      </c>
      <c r="D827" s="31" t="s">
        <v>3354</v>
      </c>
      <c r="E827" s="147" t="s">
        <v>3355</v>
      </c>
      <c r="F827" s="89" t="s">
        <v>3393</v>
      </c>
      <c r="G827" s="15" t="s">
        <v>3355</v>
      </c>
      <c r="H827" s="435">
        <v>1010</v>
      </c>
      <c r="I827" s="163">
        <v>1150.3</v>
      </c>
      <c r="J827" s="277" t="s">
        <v>1160</v>
      </c>
      <c r="K827" s="107" t="s">
        <v>750</v>
      </c>
      <c r="L827" s="108" t="s">
        <v>829</v>
      </c>
      <c r="M827" s="109"/>
    </row>
    <row r="828" spans="1:14" s="2" customFormat="1" ht="45" customHeight="1">
      <c r="A828" s="67">
        <v>823</v>
      </c>
      <c r="B828" s="35" t="s">
        <v>3352</v>
      </c>
      <c r="C828" s="35" t="s">
        <v>3356</v>
      </c>
      <c r="D828" s="31" t="s">
        <v>3357</v>
      </c>
      <c r="E828" s="135" t="s">
        <v>3358</v>
      </c>
      <c r="F828" s="89" t="s">
        <v>2947</v>
      </c>
      <c r="G828" s="15" t="s">
        <v>3358</v>
      </c>
      <c r="H828" s="435">
        <v>1005</v>
      </c>
      <c r="I828" s="163">
        <v>1167.1500000000001</v>
      </c>
      <c r="J828" s="277" t="s">
        <v>1160</v>
      </c>
      <c r="K828" s="107" t="s">
        <v>750</v>
      </c>
      <c r="L828" s="108" t="s">
        <v>829</v>
      </c>
      <c r="M828" s="109"/>
      <c r="N828" s="1"/>
    </row>
    <row r="829" spans="1:14" s="2" customFormat="1" ht="45" customHeight="1">
      <c r="A829" s="67">
        <v>824</v>
      </c>
      <c r="B829" s="35" t="s">
        <v>3359</v>
      </c>
      <c r="C829" s="35" t="s">
        <v>3360</v>
      </c>
      <c r="D829" s="31" t="s">
        <v>3378</v>
      </c>
      <c r="E829" s="147" t="s">
        <v>2979</v>
      </c>
      <c r="F829" s="74" t="s">
        <v>3394</v>
      </c>
      <c r="G829" s="134" t="s">
        <v>3081</v>
      </c>
      <c r="H829" s="435">
        <v>180</v>
      </c>
      <c r="I829" s="163">
        <v>221.4</v>
      </c>
      <c r="J829" s="277" t="s">
        <v>1160</v>
      </c>
      <c r="K829" s="107" t="s">
        <v>750</v>
      </c>
      <c r="L829" s="108" t="s">
        <v>839</v>
      </c>
      <c r="M829" s="109"/>
      <c r="N829" s="1"/>
    </row>
    <row r="830" spans="1:14" s="2" customFormat="1" ht="45" customHeight="1">
      <c r="A830" s="67">
        <v>825</v>
      </c>
      <c r="B830" s="35" t="s">
        <v>3352</v>
      </c>
      <c r="C830" s="35" t="s">
        <v>3361</v>
      </c>
      <c r="D830" s="31" t="s">
        <v>3362</v>
      </c>
      <c r="E830" s="135" t="s">
        <v>3363</v>
      </c>
      <c r="F830" s="89" t="s">
        <v>3395</v>
      </c>
      <c r="G830" s="15" t="s">
        <v>3363</v>
      </c>
      <c r="H830" s="435">
        <v>1371</v>
      </c>
      <c r="I830" s="163">
        <v>1617.33</v>
      </c>
      <c r="J830" s="277" t="s">
        <v>1160</v>
      </c>
      <c r="K830" s="107" t="s">
        <v>750</v>
      </c>
      <c r="L830" s="108" t="s">
        <v>829</v>
      </c>
      <c r="M830" s="109"/>
    </row>
    <row r="831" spans="1:14" s="2" customFormat="1" ht="45" customHeight="1">
      <c r="A831" s="67">
        <v>826</v>
      </c>
      <c r="B831" s="52" t="s">
        <v>1485</v>
      </c>
      <c r="C831" s="52" t="s">
        <v>3396</v>
      </c>
      <c r="D831" s="54" t="s">
        <v>1693</v>
      </c>
      <c r="E831" s="147" t="s">
        <v>1537</v>
      </c>
      <c r="F831" s="197" t="s">
        <v>3397</v>
      </c>
      <c r="G831" s="60" t="s">
        <v>3398</v>
      </c>
      <c r="H831" s="322">
        <v>2260</v>
      </c>
      <c r="I831" s="371">
        <v>2779.8</v>
      </c>
      <c r="J831" s="277" t="s">
        <v>749</v>
      </c>
      <c r="K831" s="107" t="s">
        <v>750</v>
      </c>
      <c r="L831" s="108" t="s">
        <v>751</v>
      </c>
      <c r="M831" s="109" t="s">
        <v>793</v>
      </c>
    </row>
    <row r="832" spans="1:14" s="2" customFormat="1" ht="45" customHeight="1">
      <c r="A832" s="67">
        <v>827</v>
      </c>
      <c r="B832" s="35" t="s">
        <v>2956</v>
      </c>
      <c r="C832" s="315" t="s">
        <v>3399</v>
      </c>
      <c r="D832" s="314" t="s">
        <v>774</v>
      </c>
      <c r="E832" s="135" t="s">
        <v>1168</v>
      </c>
      <c r="F832" s="89" t="s">
        <v>3400</v>
      </c>
      <c r="G832" s="311" t="s">
        <v>3401</v>
      </c>
      <c r="H832" s="435">
        <v>243.9</v>
      </c>
      <c r="I832" s="163">
        <f>H832*1.23</f>
        <v>299.99700000000001</v>
      </c>
      <c r="J832" s="277" t="s">
        <v>810</v>
      </c>
      <c r="K832" s="317" t="s">
        <v>750</v>
      </c>
      <c r="L832" s="318" t="s">
        <v>839</v>
      </c>
      <c r="M832" s="319"/>
      <c r="N832" s="1"/>
    </row>
    <row r="833" spans="1:14" s="2" customFormat="1" ht="53.25" customHeight="1">
      <c r="A833" s="67">
        <v>828</v>
      </c>
      <c r="B833" s="35" t="s">
        <v>1900</v>
      </c>
      <c r="C833" s="35" t="s">
        <v>3402</v>
      </c>
      <c r="D833" s="31" t="s">
        <v>1544</v>
      </c>
      <c r="E833" s="147" t="s">
        <v>1039</v>
      </c>
      <c r="F833" s="89" t="s">
        <v>3403</v>
      </c>
      <c r="G833" s="15" t="s">
        <v>3260</v>
      </c>
      <c r="H833" s="435">
        <v>2932.5</v>
      </c>
      <c r="I833" s="163">
        <v>2932.5</v>
      </c>
      <c r="J833" s="277" t="s">
        <v>901</v>
      </c>
      <c r="K833" s="107" t="s">
        <v>750</v>
      </c>
      <c r="L833" s="108" t="s">
        <v>751</v>
      </c>
      <c r="M833" s="109" t="s">
        <v>793</v>
      </c>
      <c r="N833" s="1"/>
    </row>
    <row r="834" spans="1:14" s="2" customFormat="1" ht="50.25" customHeight="1">
      <c r="A834" s="67">
        <v>829</v>
      </c>
      <c r="B834" s="35" t="s">
        <v>753</v>
      </c>
      <c r="C834" s="35" t="s">
        <v>3404</v>
      </c>
      <c r="D834" s="31" t="s">
        <v>881</v>
      </c>
      <c r="E834" s="135" t="s">
        <v>882</v>
      </c>
      <c r="F834" s="89" t="s">
        <v>3405</v>
      </c>
      <c r="G834" s="15" t="s">
        <v>3329</v>
      </c>
      <c r="H834" s="435">
        <v>224.87</v>
      </c>
      <c r="I834" s="163">
        <v>276.58999999999997</v>
      </c>
      <c r="J834" s="277" t="s">
        <v>749</v>
      </c>
      <c r="K834" s="107" t="s">
        <v>750</v>
      </c>
      <c r="L834" s="108" t="s">
        <v>751</v>
      </c>
      <c r="M834" s="109" t="s">
        <v>752</v>
      </c>
    </row>
    <row r="835" spans="1:14" s="2" customFormat="1" ht="45" customHeight="1">
      <c r="A835" s="67">
        <v>830</v>
      </c>
      <c r="B835" s="35" t="s">
        <v>893</v>
      </c>
      <c r="C835" s="35" t="s">
        <v>3406</v>
      </c>
      <c r="D835" s="31" t="s">
        <v>774</v>
      </c>
      <c r="E835" s="147"/>
      <c r="F835" s="89" t="s">
        <v>3407</v>
      </c>
      <c r="G835" s="15" t="s">
        <v>3398</v>
      </c>
      <c r="H835" s="435" t="s">
        <v>3408</v>
      </c>
      <c r="I835" s="163">
        <v>860.07</v>
      </c>
      <c r="J835" s="277" t="s">
        <v>3411</v>
      </c>
      <c r="K835" s="107" t="s">
        <v>750</v>
      </c>
      <c r="L835" s="108" t="s">
        <v>751</v>
      </c>
      <c r="M835" s="109" t="s">
        <v>793</v>
      </c>
    </row>
    <row r="836" spans="1:14" s="2" customFormat="1" ht="45" customHeight="1">
      <c r="A836" s="67">
        <v>831</v>
      </c>
      <c r="B836" s="35" t="s">
        <v>1470</v>
      </c>
      <c r="C836" s="35" t="s">
        <v>3173</v>
      </c>
      <c r="D836" s="31" t="s">
        <v>774</v>
      </c>
      <c r="E836" s="135"/>
      <c r="F836" s="89" t="s">
        <v>3409</v>
      </c>
      <c r="G836" s="15" t="s">
        <v>3410</v>
      </c>
      <c r="H836" s="435">
        <v>89.11</v>
      </c>
      <c r="I836" s="163">
        <v>109.6</v>
      </c>
      <c r="J836" s="277" t="s">
        <v>749</v>
      </c>
      <c r="K836" s="107" t="s">
        <v>750</v>
      </c>
      <c r="L836" s="108" t="s">
        <v>751</v>
      </c>
      <c r="M836" s="109" t="s">
        <v>752</v>
      </c>
      <c r="N836" s="1"/>
    </row>
    <row r="837" spans="1:14" s="2" customFormat="1" ht="45" customHeight="1">
      <c r="A837" s="67">
        <v>832</v>
      </c>
      <c r="B837" s="35" t="s">
        <v>3318</v>
      </c>
      <c r="C837" s="35" t="s">
        <v>3412</v>
      </c>
      <c r="D837" s="31" t="s">
        <v>875</v>
      </c>
      <c r="E837" s="147" t="s">
        <v>876</v>
      </c>
      <c r="F837" s="278" t="s">
        <v>3413</v>
      </c>
      <c r="G837" s="279" t="s">
        <v>3317</v>
      </c>
      <c r="H837" s="477">
        <v>636.67999999999995</v>
      </c>
      <c r="I837" s="427">
        <v>783.11</v>
      </c>
      <c r="J837" s="277" t="s">
        <v>749</v>
      </c>
      <c r="K837" s="107" t="s">
        <v>750</v>
      </c>
      <c r="L837" s="108" t="s">
        <v>751</v>
      </c>
      <c r="M837" s="109" t="s">
        <v>793</v>
      </c>
      <c r="N837" s="1"/>
    </row>
    <row r="838" spans="1:14" s="2" customFormat="1" ht="45" customHeight="1">
      <c r="A838" s="67">
        <v>833</v>
      </c>
      <c r="B838" s="43" t="s">
        <v>1183</v>
      </c>
      <c r="C838" s="315" t="s">
        <v>1179</v>
      </c>
      <c r="D838" s="314" t="s">
        <v>1180</v>
      </c>
      <c r="E838" s="135"/>
      <c r="F838" s="278" t="s">
        <v>3414</v>
      </c>
      <c r="G838" s="312" t="s">
        <v>3415</v>
      </c>
      <c r="H838" s="435">
        <v>250</v>
      </c>
      <c r="I838" s="163">
        <v>250</v>
      </c>
      <c r="J838" s="316" t="s">
        <v>964</v>
      </c>
      <c r="K838" s="317" t="s">
        <v>750</v>
      </c>
      <c r="L838" s="318" t="s">
        <v>1129</v>
      </c>
      <c r="M838" s="319" t="s">
        <v>752</v>
      </c>
    </row>
    <row r="839" spans="1:14" s="2" customFormat="1" ht="45" customHeight="1">
      <c r="A839" s="67">
        <v>834</v>
      </c>
      <c r="B839" s="35" t="s">
        <v>2210</v>
      </c>
      <c r="C839" s="35" t="s">
        <v>3416</v>
      </c>
      <c r="D839" s="31" t="s">
        <v>774</v>
      </c>
      <c r="E839" s="147"/>
      <c r="F839" s="205" t="s">
        <v>3417</v>
      </c>
      <c r="G839" s="31" t="s">
        <v>3418</v>
      </c>
      <c r="H839" s="435">
        <v>85.08</v>
      </c>
      <c r="I839" s="163">
        <v>104.65</v>
      </c>
      <c r="J839" s="277" t="s">
        <v>993</v>
      </c>
      <c r="K839" s="107" t="s">
        <v>750</v>
      </c>
      <c r="L839" s="108" t="s">
        <v>751</v>
      </c>
      <c r="M839" s="106" t="s">
        <v>994</v>
      </c>
    </row>
    <row r="840" spans="1:14" s="2" customFormat="1" ht="45" customHeight="1">
      <c r="A840" s="67">
        <v>835</v>
      </c>
      <c r="B840" s="315" t="s">
        <v>1427</v>
      </c>
      <c r="C840" s="35" t="s">
        <v>3435</v>
      </c>
      <c r="D840" s="31" t="s">
        <v>3436</v>
      </c>
      <c r="E840" s="135" t="s">
        <v>3262</v>
      </c>
      <c r="F840" s="89" t="s">
        <v>1442</v>
      </c>
      <c r="G840" s="15" t="s">
        <v>3422</v>
      </c>
      <c r="H840" s="435">
        <v>8000</v>
      </c>
      <c r="I840" s="163">
        <f>H840*1.23</f>
        <v>9840</v>
      </c>
      <c r="J840" s="277" t="s">
        <v>810</v>
      </c>
      <c r="K840" s="107" t="s">
        <v>750</v>
      </c>
      <c r="L840" s="108" t="s">
        <v>751</v>
      </c>
      <c r="M840" s="109" t="s">
        <v>3437</v>
      </c>
      <c r="N840" s="1"/>
    </row>
    <row r="841" spans="1:14" s="2" customFormat="1" ht="61.5" customHeight="1">
      <c r="A841" s="67">
        <v>836</v>
      </c>
      <c r="B841" s="315" t="s">
        <v>1247</v>
      </c>
      <c r="C841" s="315" t="s">
        <v>3419</v>
      </c>
      <c r="D841" s="314" t="s">
        <v>3420</v>
      </c>
      <c r="E841" s="135" t="s">
        <v>2982</v>
      </c>
      <c r="F841" s="89" t="s">
        <v>3421</v>
      </c>
      <c r="G841" s="311" t="s">
        <v>3422</v>
      </c>
      <c r="H841" s="435">
        <v>15597.5</v>
      </c>
      <c r="I841" s="163">
        <f>H841*1.23</f>
        <v>19184.924999999999</v>
      </c>
      <c r="J841" s="277" t="s">
        <v>810</v>
      </c>
      <c r="K841" s="317" t="s">
        <v>750</v>
      </c>
      <c r="L841" s="318" t="s">
        <v>829</v>
      </c>
      <c r="M841" s="319"/>
      <c r="N841" s="1"/>
    </row>
    <row r="842" spans="1:14" s="2" customFormat="1" ht="34.5" customHeight="1">
      <c r="A842" s="67">
        <v>837</v>
      </c>
      <c r="B842" s="315" t="s">
        <v>1247</v>
      </c>
      <c r="C842" s="315" t="s">
        <v>3423</v>
      </c>
      <c r="D842" s="314" t="s">
        <v>3424</v>
      </c>
      <c r="E842" s="135" t="s">
        <v>3262</v>
      </c>
      <c r="F842" s="89" t="s">
        <v>3425</v>
      </c>
      <c r="G842" s="311" t="s">
        <v>3422</v>
      </c>
      <c r="H842" s="168">
        <v>4824.2</v>
      </c>
      <c r="I842" s="163">
        <f>H842*1.23</f>
        <v>5933.7659999999996</v>
      </c>
      <c r="J842" s="277" t="s">
        <v>810</v>
      </c>
      <c r="K842" s="317" t="s">
        <v>750</v>
      </c>
      <c r="L842" s="318" t="s">
        <v>829</v>
      </c>
      <c r="M842" s="319"/>
    </row>
    <row r="843" spans="1:14" s="2" customFormat="1" ht="30.75" customHeight="1">
      <c r="A843" s="67">
        <v>838</v>
      </c>
      <c r="B843" s="315" t="s">
        <v>3426</v>
      </c>
      <c r="C843" s="315" t="s">
        <v>3427</v>
      </c>
      <c r="D843" s="314" t="s">
        <v>3430</v>
      </c>
      <c r="E843" s="135" t="s">
        <v>3431</v>
      </c>
      <c r="F843" s="89" t="s">
        <v>3428</v>
      </c>
      <c r="G843" s="311" t="s">
        <v>3429</v>
      </c>
      <c r="H843" s="168">
        <v>3703</v>
      </c>
      <c r="I843" s="163">
        <f>H843*1.23</f>
        <v>4554.6899999999996</v>
      </c>
      <c r="J843" s="277" t="s">
        <v>810</v>
      </c>
      <c r="K843" s="317" t="s">
        <v>750</v>
      </c>
      <c r="L843" s="318" t="s">
        <v>848</v>
      </c>
      <c r="M843" s="319"/>
    </row>
    <row r="844" spans="1:14" s="2" customFormat="1" ht="36.75" customHeight="1">
      <c r="A844" s="67">
        <v>839</v>
      </c>
      <c r="B844" s="315" t="s">
        <v>1427</v>
      </c>
      <c r="C844" s="315" t="s">
        <v>3432</v>
      </c>
      <c r="D844" s="314" t="s">
        <v>3433</v>
      </c>
      <c r="E844" s="147" t="s">
        <v>2982</v>
      </c>
      <c r="F844" s="89" t="s">
        <v>3434</v>
      </c>
      <c r="G844" s="311" t="s">
        <v>3401</v>
      </c>
      <c r="H844" s="168">
        <v>6833.33</v>
      </c>
      <c r="I844" s="163">
        <f>H844*1.08</f>
        <v>7379.9964</v>
      </c>
      <c r="J844" s="277" t="s">
        <v>810</v>
      </c>
      <c r="K844" s="317" t="s">
        <v>750</v>
      </c>
      <c r="L844" s="318" t="s">
        <v>1558</v>
      </c>
      <c r="M844" s="319"/>
      <c r="N844" s="1"/>
    </row>
    <row r="845" spans="1:14" s="2" customFormat="1" ht="47.25" customHeight="1">
      <c r="A845" s="67">
        <v>840</v>
      </c>
      <c r="B845" s="52" t="s">
        <v>2375</v>
      </c>
      <c r="C845" s="53" t="s">
        <v>3438</v>
      </c>
      <c r="D845" s="64" t="s">
        <v>3439</v>
      </c>
      <c r="E845" s="147" t="s">
        <v>1988</v>
      </c>
      <c r="F845" s="197" t="s">
        <v>3440</v>
      </c>
      <c r="G845" s="15" t="s">
        <v>3441</v>
      </c>
      <c r="H845" s="168">
        <v>5000</v>
      </c>
      <c r="I845" s="163">
        <v>5000</v>
      </c>
      <c r="J845" s="169" t="s">
        <v>810</v>
      </c>
      <c r="K845" s="107" t="s">
        <v>750</v>
      </c>
      <c r="L845" s="108" t="s">
        <v>839</v>
      </c>
      <c r="M845" s="109"/>
      <c r="N845" s="1"/>
    </row>
    <row r="846" spans="1:14" s="2" customFormat="1" ht="31.5" customHeight="1">
      <c r="A846" s="67">
        <v>841</v>
      </c>
      <c r="B846" s="315" t="s">
        <v>3426</v>
      </c>
      <c r="C846" s="315" t="s">
        <v>3442</v>
      </c>
      <c r="D846" s="314" t="s">
        <v>3430</v>
      </c>
      <c r="E846" s="135" t="s">
        <v>3431</v>
      </c>
      <c r="F846" s="89" t="s">
        <v>3443</v>
      </c>
      <c r="G846" s="311" t="s">
        <v>3429</v>
      </c>
      <c r="H846" s="168">
        <v>1980</v>
      </c>
      <c r="I846" s="163">
        <f>H846*1.23</f>
        <v>2435.4</v>
      </c>
      <c r="J846" s="277" t="s">
        <v>810</v>
      </c>
      <c r="K846" s="317" t="s">
        <v>750</v>
      </c>
      <c r="L846" s="318" t="s">
        <v>848</v>
      </c>
      <c r="M846" s="319"/>
    </row>
    <row r="847" spans="1:14" s="2" customFormat="1" ht="45" customHeight="1">
      <c r="A847" s="67">
        <v>842</v>
      </c>
      <c r="B847" s="35" t="s">
        <v>3444</v>
      </c>
      <c r="C847" s="35" t="s">
        <v>3445</v>
      </c>
      <c r="D847" s="31" t="s">
        <v>774</v>
      </c>
      <c r="E847" s="147"/>
      <c r="F847" s="89" t="s">
        <v>3446</v>
      </c>
      <c r="G847" s="15" t="s">
        <v>3447</v>
      </c>
      <c r="H847" s="168">
        <v>459.1</v>
      </c>
      <c r="I847" s="163">
        <v>564.70000000000005</v>
      </c>
      <c r="J847" s="277" t="s">
        <v>749</v>
      </c>
      <c r="K847" s="107" t="s">
        <v>750</v>
      </c>
      <c r="L847" s="108" t="s">
        <v>751</v>
      </c>
      <c r="M847" s="109" t="s">
        <v>752</v>
      </c>
    </row>
    <row r="848" spans="1:14" s="2" customFormat="1" ht="45" customHeight="1">
      <c r="A848" s="67">
        <v>843</v>
      </c>
      <c r="B848" s="35" t="s">
        <v>3448</v>
      </c>
      <c r="C848" s="35" t="s">
        <v>3451</v>
      </c>
      <c r="D848" s="31" t="s">
        <v>774</v>
      </c>
      <c r="E848" s="147"/>
      <c r="F848" s="89" t="s">
        <v>3449</v>
      </c>
      <c r="G848" s="15" t="s">
        <v>3450</v>
      </c>
      <c r="H848" s="168">
        <v>162.79</v>
      </c>
      <c r="I848" s="163">
        <v>200</v>
      </c>
      <c r="J848" s="277" t="s">
        <v>749</v>
      </c>
      <c r="K848" s="107" t="s">
        <v>750</v>
      </c>
      <c r="L848" s="108" t="s">
        <v>751</v>
      </c>
      <c r="M848" s="109" t="s">
        <v>1122</v>
      </c>
      <c r="N848" s="1"/>
    </row>
    <row r="849" spans="1:14" s="2" customFormat="1" ht="45" customHeight="1">
      <c r="A849" s="67">
        <v>844</v>
      </c>
      <c r="B849" s="35" t="s">
        <v>943</v>
      </c>
      <c r="C849" s="35" t="s">
        <v>3452</v>
      </c>
      <c r="D849" s="31" t="s">
        <v>945</v>
      </c>
      <c r="E849" s="147" t="s">
        <v>776</v>
      </c>
      <c r="F849" s="89" t="s">
        <v>3453</v>
      </c>
      <c r="G849" s="15" t="s">
        <v>3454</v>
      </c>
      <c r="H849" s="168">
        <v>3252.03</v>
      </c>
      <c r="I849" s="163">
        <v>4000</v>
      </c>
      <c r="J849" s="277" t="s">
        <v>749</v>
      </c>
      <c r="K849" s="107" t="s">
        <v>750</v>
      </c>
      <c r="L849" s="108" t="s">
        <v>751</v>
      </c>
      <c r="M849" s="109" t="s">
        <v>1122</v>
      </c>
      <c r="N849" s="1"/>
    </row>
    <row r="850" spans="1:14" s="2" customFormat="1" ht="45" customHeight="1">
      <c r="A850" s="67">
        <v>845</v>
      </c>
      <c r="B850" s="35" t="s">
        <v>3455</v>
      </c>
      <c r="C850" s="191" t="s">
        <v>3456</v>
      </c>
      <c r="D850" s="54" t="s">
        <v>3457</v>
      </c>
      <c r="E850" s="135" t="s">
        <v>3422</v>
      </c>
      <c r="F850" s="171" t="s">
        <v>3458</v>
      </c>
      <c r="G850" s="54" t="s">
        <v>3454</v>
      </c>
      <c r="H850" s="249">
        <v>3460.79</v>
      </c>
      <c r="I850" s="271">
        <v>4256.7700000000004</v>
      </c>
      <c r="J850" s="277" t="s">
        <v>810</v>
      </c>
      <c r="K850" s="107" t="s">
        <v>750</v>
      </c>
      <c r="L850" s="108" t="s">
        <v>1558</v>
      </c>
      <c r="M850" s="109"/>
    </row>
    <row r="851" spans="1:14" s="2" customFormat="1" ht="45" customHeight="1">
      <c r="A851" s="67">
        <v>846</v>
      </c>
      <c r="B851" s="52" t="s">
        <v>1636</v>
      </c>
      <c r="C851" s="52" t="s">
        <v>3459</v>
      </c>
      <c r="D851" s="54" t="s">
        <v>3460</v>
      </c>
      <c r="E851" s="61" t="s">
        <v>3461</v>
      </c>
      <c r="F851" s="273" t="s">
        <v>3462</v>
      </c>
      <c r="G851" s="61" t="s">
        <v>3463</v>
      </c>
      <c r="H851" s="384">
        <v>300</v>
      </c>
      <c r="I851" s="371">
        <v>369</v>
      </c>
      <c r="J851" s="101" t="s">
        <v>1045</v>
      </c>
      <c r="K851" s="317" t="s">
        <v>750</v>
      </c>
      <c r="L851" s="185" t="s">
        <v>751</v>
      </c>
      <c r="M851" s="319" t="s">
        <v>752</v>
      </c>
    </row>
    <row r="852" spans="1:14" s="2" customFormat="1" ht="45" customHeight="1">
      <c r="A852" s="67">
        <v>847</v>
      </c>
      <c r="B852" s="52" t="s">
        <v>2092</v>
      </c>
      <c r="C852" s="53" t="s">
        <v>2093</v>
      </c>
      <c r="D852" s="54" t="s">
        <v>774</v>
      </c>
      <c r="E852" s="135"/>
      <c r="F852" s="273" t="s">
        <v>3464</v>
      </c>
      <c r="G852" s="61" t="s">
        <v>3465</v>
      </c>
      <c r="H852" s="384">
        <v>39.72</v>
      </c>
      <c r="I852" s="371">
        <v>42.9</v>
      </c>
      <c r="J852" s="277" t="s">
        <v>1045</v>
      </c>
      <c r="K852" s="317" t="s">
        <v>750</v>
      </c>
      <c r="L852" s="318" t="s">
        <v>751</v>
      </c>
      <c r="M852" s="319" t="s">
        <v>752</v>
      </c>
      <c r="N852" s="1"/>
    </row>
    <row r="853" spans="1:14" s="2" customFormat="1" ht="45" customHeight="1">
      <c r="A853" s="67">
        <v>848</v>
      </c>
      <c r="B853" s="315" t="s">
        <v>2210</v>
      </c>
      <c r="C853" s="315" t="s">
        <v>3416</v>
      </c>
      <c r="D853" s="314" t="s">
        <v>774</v>
      </c>
      <c r="E853" s="147"/>
      <c r="F853" s="205" t="s">
        <v>3466</v>
      </c>
      <c r="G853" s="314" t="s">
        <v>3465</v>
      </c>
      <c r="H853" s="168">
        <v>17.93</v>
      </c>
      <c r="I853" s="163">
        <v>22.05</v>
      </c>
      <c r="J853" s="277" t="s">
        <v>993</v>
      </c>
      <c r="K853" s="317" t="s">
        <v>750</v>
      </c>
      <c r="L853" s="318" t="s">
        <v>751</v>
      </c>
      <c r="M853" s="106" t="s">
        <v>994</v>
      </c>
      <c r="N853" s="1"/>
    </row>
    <row r="854" spans="1:14" s="2" customFormat="1" ht="60.75" customHeight="1">
      <c r="A854" s="67">
        <v>849</v>
      </c>
      <c r="B854" s="35" t="s">
        <v>2375</v>
      </c>
      <c r="C854" s="35" t="s">
        <v>3467</v>
      </c>
      <c r="D854" s="31" t="s">
        <v>3468</v>
      </c>
      <c r="E854" s="135" t="s">
        <v>2546</v>
      </c>
      <c r="F854" s="278" t="s">
        <v>3469</v>
      </c>
      <c r="G854" s="314" t="s">
        <v>3463</v>
      </c>
      <c r="H854" s="316">
        <v>4000</v>
      </c>
      <c r="I854" s="440">
        <v>4000</v>
      </c>
      <c r="J854" s="277" t="s">
        <v>810</v>
      </c>
      <c r="K854" s="107" t="s">
        <v>750</v>
      </c>
      <c r="L854" s="108" t="s">
        <v>751</v>
      </c>
      <c r="M854" s="109" t="s">
        <v>3470</v>
      </c>
    </row>
    <row r="855" spans="1:14" s="2" customFormat="1" ht="55.5" customHeight="1">
      <c r="A855" s="67">
        <v>850</v>
      </c>
      <c r="B855" s="315" t="s">
        <v>2554</v>
      </c>
      <c r="C855" s="315" t="s">
        <v>3471</v>
      </c>
      <c r="D855" s="314" t="s">
        <v>774</v>
      </c>
      <c r="E855" s="135"/>
      <c r="F855" s="89" t="s">
        <v>3472</v>
      </c>
      <c r="G855" s="311" t="s">
        <v>3473</v>
      </c>
      <c r="H855" s="168">
        <v>400</v>
      </c>
      <c r="I855" s="163">
        <v>400</v>
      </c>
      <c r="J855" s="316" t="s">
        <v>952</v>
      </c>
      <c r="K855" s="317" t="s">
        <v>750</v>
      </c>
      <c r="L855" s="318" t="s">
        <v>751</v>
      </c>
      <c r="M855" s="319" t="s">
        <v>752</v>
      </c>
    </row>
    <row r="856" spans="1:14" s="2" customFormat="1" ht="45" customHeight="1">
      <c r="A856" s="67">
        <v>851</v>
      </c>
      <c r="B856" s="52" t="s">
        <v>2282</v>
      </c>
      <c r="C856" s="52" t="s">
        <v>3474</v>
      </c>
      <c r="D856" s="54" t="s">
        <v>774</v>
      </c>
      <c r="E856" s="154"/>
      <c r="F856" s="89" t="s">
        <v>3475</v>
      </c>
      <c r="G856" s="311" t="s">
        <v>3476</v>
      </c>
      <c r="H856" s="168">
        <v>63.94</v>
      </c>
      <c r="I856" s="163">
        <v>69.06</v>
      </c>
      <c r="J856" s="316" t="s">
        <v>1045</v>
      </c>
      <c r="K856" s="317" t="s">
        <v>750</v>
      </c>
      <c r="L856" s="318" t="s">
        <v>751</v>
      </c>
      <c r="M856" s="319" t="s">
        <v>752</v>
      </c>
      <c r="N856" s="1"/>
    </row>
    <row r="857" spans="1:14" s="2" customFormat="1" ht="57.75" customHeight="1">
      <c r="A857" s="67">
        <v>852</v>
      </c>
      <c r="B857" s="24" t="s">
        <v>3477</v>
      </c>
      <c r="C857" s="24" t="s">
        <v>3478</v>
      </c>
      <c r="D857" s="14" t="s">
        <v>3479</v>
      </c>
      <c r="E857" s="135" t="s">
        <v>1159</v>
      </c>
      <c r="F857" s="68" t="s">
        <v>3480</v>
      </c>
      <c r="G857" s="311" t="s">
        <v>3463</v>
      </c>
      <c r="H857" s="478">
        <v>13000</v>
      </c>
      <c r="I857" s="420">
        <f>H857*1.23</f>
        <v>15990</v>
      </c>
      <c r="J857" s="96" t="s">
        <v>810</v>
      </c>
      <c r="K857" s="107" t="s">
        <v>750</v>
      </c>
      <c r="L857" s="108" t="s">
        <v>829</v>
      </c>
      <c r="M857" s="109"/>
      <c r="N857" s="1"/>
    </row>
    <row r="858" spans="1:14" s="2" customFormat="1" ht="45" customHeight="1">
      <c r="A858" s="67">
        <v>853</v>
      </c>
      <c r="B858" s="274" t="s">
        <v>3481</v>
      </c>
      <c r="C858" s="274" t="s">
        <v>3482</v>
      </c>
      <c r="D858" s="275" t="s">
        <v>769</v>
      </c>
      <c r="E858" s="135"/>
      <c r="F858" s="276" t="s">
        <v>2755</v>
      </c>
      <c r="G858" s="275" t="s">
        <v>3483</v>
      </c>
      <c r="H858" s="453">
        <v>269</v>
      </c>
      <c r="I858" s="458">
        <f>H858*1.23</f>
        <v>330.87</v>
      </c>
      <c r="J858" s="277" t="s">
        <v>810</v>
      </c>
      <c r="K858" s="107" t="s">
        <v>750</v>
      </c>
      <c r="L858" s="108" t="s">
        <v>848</v>
      </c>
      <c r="M858" s="109"/>
    </row>
    <row r="859" spans="1:14" s="2" customFormat="1" ht="63.75" customHeight="1">
      <c r="A859" s="67">
        <v>854</v>
      </c>
      <c r="B859" s="274" t="s">
        <v>3484</v>
      </c>
      <c r="C859" s="274" t="s">
        <v>3485</v>
      </c>
      <c r="D859" s="275" t="s">
        <v>774</v>
      </c>
      <c r="E859" s="147"/>
      <c r="F859" s="276" t="s">
        <v>3487</v>
      </c>
      <c r="G859" s="275" t="s">
        <v>3450</v>
      </c>
      <c r="H859" s="453">
        <v>243.9</v>
      </c>
      <c r="I859" s="458">
        <v>300</v>
      </c>
      <c r="J859" s="277" t="s">
        <v>749</v>
      </c>
      <c r="K859" s="107" t="s">
        <v>750</v>
      </c>
      <c r="L859" s="108" t="s">
        <v>751</v>
      </c>
      <c r="M859" s="109" t="s">
        <v>752</v>
      </c>
    </row>
    <row r="860" spans="1:14" s="2" customFormat="1" ht="58.5" customHeight="1">
      <c r="A860" s="67">
        <v>855</v>
      </c>
      <c r="B860" s="274" t="s">
        <v>1470</v>
      </c>
      <c r="C860" s="274" t="s">
        <v>3173</v>
      </c>
      <c r="D860" s="275" t="s">
        <v>774</v>
      </c>
      <c r="E860" s="135"/>
      <c r="F860" s="276" t="s">
        <v>3488</v>
      </c>
      <c r="G860" s="275" t="s">
        <v>3489</v>
      </c>
      <c r="H860" s="453">
        <v>56.67</v>
      </c>
      <c r="I860" s="458">
        <v>69.7</v>
      </c>
      <c r="J860" s="277" t="s">
        <v>749</v>
      </c>
      <c r="K860" s="107" t="s">
        <v>750</v>
      </c>
      <c r="L860" s="108" t="s">
        <v>751</v>
      </c>
      <c r="M860" s="109" t="s">
        <v>752</v>
      </c>
      <c r="N860" s="1"/>
    </row>
    <row r="861" spans="1:14" s="2" customFormat="1" ht="72.75" customHeight="1">
      <c r="A861" s="67">
        <v>856</v>
      </c>
      <c r="B861" s="274" t="s">
        <v>1470</v>
      </c>
      <c r="C861" s="274" t="s">
        <v>3173</v>
      </c>
      <c r="D861" s="275" t="s">
        <v>774</v>
      </c>
      <c r="E861" s="147"/>
      <c r="F861" s="276" t="s">
        <v>3490</v>
      </c>
      <c r="G861" s="275" t="s">
        <v>3491</v>
      </c>
      <c r="H861" s="453">
        <v>138.13</v>
      </c>
      <c r="I861" s="458">
        <v>169.9</v>
      </c>
      <c r="J861" s="277" t="s">
        <v>749</v>
      </c>
      <c r="K861" s="107" t="s">
        <v>750</v>
      </c>
      <c r="L861" s="108" t="s">
        <v>751</v>
      </c>
      <c r="M861" s="109" t="s">
        <v>752</v>
      </c>
      <c r="N861" s="1"/>
    </row>
    <row r="862" spans="1:14" s="2" customFormat="1" ht="45" customHeight="1">
      <c r="A862" s="67">
        <v>857</v>
      </c>
      <c r="B862" s="274" t="s">
        <v>1470</v>
      </c>
      <c r="C862" s="274" t="s">
        <v>3486</v>
      </c>
      <c r="D862" s="275" t="s">
        <v>774</v>
      </c>
      <c r="E862" s="135"/>
      <c r="F862" s="276" t="s">
        <v>3492</v>
      </c>
      <c r="G862" s="275" t="s">
        <v>3493</v>
      </c>
      <c r="H862" s="453">
        <v>1751.09</v>
      </c>
      <c r="I862" s="458">
        <v>2153.84</v>
      </c>
      <c r="J862" s="277" t="s">
        <v>749</v>
      </c>
      <c r="K862" s="107" t="s">
        <v>750</v>
      </c>
      <c r="L862" s="108" t="s">
        <v>751</v>
      </c>
      <c r="M862" s="109" t="s">
        <v>793</v>
      </c>
    </row>
    <row r="863" spans="1:14" s="2" customFormat="1" ht="53.25" customHeight="1">
      <c r="A863" s="67">
        <v>858</v>
      </c>
      <c r="B863" s="274" t="s">
        <v>3318</v>
      </c>
      <c r="C863" s="274" t="s">
        <v>3494</v>
      </c>
      <c r="D863" s="275" t="s">
        <v>875</v>
      </c>
      <c r="E863" s="135" t="s">
        <v>876</v>
      </c>
      <c r="F863" s="276" t="s">
        <v>3495</v>
      </c>
      <c r="G863" s="275" t="s">
        <v>3496</v>
      </c>
      <c r="H863" s="453">
        <v>408.49</v>
      </c>
      <c r="I863" s="458">
        <v>502.44</v>
      </c>
      <c r="J863" s="277" t="s">
        <v>749</v>
      </c>
      <c r="K863" s="107" t="s">
        <v>750</v>
      </c>
      <c r="L863" s="108" t="s">
        <v>751</v>
      </c>
      <c r="M863" s="109" t="s">
        <v>793</v>
      </c>
    </row>
    <row r="864" spans="1:14" s="2" customFormat="1" ht="45" customHeight="1">
      <c r="A864" s="67">
        <v>859</v>
      </c>
      <c r="B864" s="52" t="s">
        <v>1252</v>
      </c>
      <c r="C864" s="52" t="s">
        <v>3459</v>
      </c>
      <c r="D864" s="54" t="s">
        <v>3497</v>
      </c>
      <c r="E864" s="61" t="s">
        <v>3498</v>
      </c>
      <c r="F864" s="248" t="s">
        <v>3501</v>
      </c>
      <c r="G864" s="61" t="s">
        <v>3483</v>
      </c>
      <c r="H864" s="384">
        <v>260</v>
      </c>
      <c r="I864" s="323">
        <v>319.8</v>
      </c>
      <c r="J864" s="277" t="s">
        <v>1045</v>
      </c>
      <c r="K864" s="317" t="s">
        <v>750</v>
      </c>
      <c r="L864" s="318" t="s">
        <v>751</v>
      </c>
      <c r="M864" s="319" t="s">
        <v>752</v>
      </c>
      <c r="N864" s="1"/>
    </row>
    <row r="865" spans="1:14" s="2" customFormat="1" ht="45" customHeight="1">
      <c r="A865" s="67">
        <v>860</v>
      </c>
      <c r="B865" s="52" t="s">
        <v>3499</v>
      </c>
      <c r="C865" s="52" t="s">
        <v>3459</v>
      </c>
      <c r="D865" s="54" t="s">
        <v>3500</v>
      </c>
      <c r="E865" s="61" t="s">
        <v>3498</v>
      </c>
      <c r="F865" s="330" t="s">
        <v>3502</v>
      </c>
      <c r="G865" s="61" t="s">
        <v>3503</v>
      </c>
      <c r="H865" s="384">
        <v>400</v>
      </c>
      <c r="I865" s="323">
        <v>492</v>
      </c>
      <c r="J865" s="277" t="s">
        <v>1045</v>
      </c>
      <c r="K865" s="317" t="s">
        <v>750</v>
      </c>
      <c r="L865" s="318" t="s">
        <v>751</v>
      </c>
      <c r="M865" s="319" t="s">
        <v>752</v>
      </c>
      <c r="N865" s="1"/>
    </row>
    <row r="866" spans="1:14" s="2" customFormat="1" ht="97.5" customHeight="1">
      <c r="A866" s="67">
        <v>861</v>
      </c>
      <c r="B866" s="274" t="s">
        <v>1105</v>
      </c>
      <c r="C866" s="274" t="s">
        <v>3504</v>
      </c>
      <c r="D866" s="275" t="s">
        <v>3509</v>
      </c>
      <c r="E866" s="135" t="s">
        <v>813</v>
      </c>
      <c r="F866" s="276" t="s">
        <v>3505</v>
      </c>
      <c r="G866" s="275" t="s">
        <v>3483</v>
      </c>
      <c r="H866" s="453">
        <v>1980</v>
      </c>
      <c r="I866" s="458">
        <v>2435.4</v>
      </c>
      <c r="J866" s="277" t="s">
        <v>1049</v>
      </c>
      <c r="K866" s="107" t="s">
        <v>750</v>
      </c>
      <c r="L866" s="108" t="s">
        <v>751</v>
      </c>
      <c r="M866" s="109" t="s">
        <v>793</v>
      </c>
    </row>
    <row r="867" spans="1:14" s="2" customFormat="1" ht="62.25" customHeight="1">
      <c r="A867" s="67">
        <v>862</v>
      </c>
      <c r="B867" s="274" t="s">
        <v>3506</v>
      </c>
      <c r="C867" s="274" t="s">
        <v>3507</v>
      </c>
      <c r="D867" s="275" t="s">
        <v>3508</v>
      </c>
      <c r="E867" s="147" t="s">
        <v>3418</v>
      </c>
      <c r="F867" s="276" t="s">
        <v>3510</v>
      </c>
      <c r="G867" s="275" t="s">
        <v>3483</v>
      </c>
      <c r="H867" s="453">
        <v>742.5</v>
      </c>
      <c r="I867" s="458">
        <v>913.28</v>
      </c>
      <c r="J867" s="277" t="s">
        <v>1049</v>
      </c>
      <c r="K867" s="107" t="s">
        <v>750</v>
      </c>
      <c r="L867" s="108" t="s">
        <v>3511</v>
      </c>
      <c r="M867" s="109" t="s">
        <v>793</v>
      </c>
    </row>
    <row r="868" spans="1:14" s="2" customFormat="1" ht="45" customHeight="1">
      <c r="A868" s="67">
        <v>863</v>
      </c>
      <c r="B868" s="35" t="s">
        <v>3318</v>
      </c>
      <c r="C868" s="35" t="s">
        <v>3512</v>
      </c>
      <c r="D868" s="31" t="s">
        <v>875</v>
      </c>
      <c r="E868" s="135" t="s">
        <v>876</v>
      </c>
      <c r="F868" s="89" t="s">
        <v>3513</v>
      </c>
      <c r="G868" s="15" t="s">
        <v>3491</v>
      </c>
      <c r="H868" s="168">
        <v>693.25</v>
      </c>
      <c r="I868" s="163">
        <v>852.7</v>
      </c>
      <c r="J868" s="277" t="s">
        <v>749</v>
      </c>
      <c r="K868" s="107" t="s">
        <v>750</v>
      </c>
      <c r="L868" s="108" t="s">
        <v>751</v>
      </c>
      <c r="M868" s="109" t="s">
        <v>793</v>
      </c>
      <c r="N868" s="1"/>
    </row>
    <row r="869" spans="1:14" s="2" customFormat="1" ht="45" customHeight="1">
      <c r="A869" s="67">
        <v>864</v>
      </c>
      <c r="B869" s="35" t="s">
        <v>1031</v>
      </c>
      <c r="C869" s="35" t="s">
        <v>3514</v>
      </c>
      <c r="D869" s="31" t="s">
        <v>1033</v>
      </c>
      <c r="E869" s="147" t="s">
        <v>1034</v>
      </c>
      <c r="F869" s="89" t="s">
        <v>3515</v>
      </c>
      <c r="G869" s="15" t="s">
        <v>3483</v>
      </c>
      <c r="H869" s="168">
        <v>240</v>
      </c>
      <c r="I869" s="163">
        <v>259.2</v>
      </c>
      <c r="J869" s="277" t="s">
        <v>901</v>
      </c>
      <c r="K869" s="107" t="s">
        <v>750</v>
      </c>
      <c r="L869" s="108" t="s">
        <v>829</v>
      </c>
      <c r="M869" s="109" t="s">
        <v>752</v>
      </c>
      <c r="N869" s="1"/>
    </row>
    <row r="870" spans="1:14" s="2" customFormat="1" ht="46.5" customHeight="1">
      <c r="A870" s="67">
        <v>865</v>
      </c>
      <c r="B870" s="35" t="s">
        <v>870</v>
      </c>
      <c r="C870" s="35" t="s">
        <v>3516</v>
      </c>
      <c r="D870" s="31" t="s">
        <v>774</v>
      </c>
      <c r="E870" s="135"/>
      <c r="F870" s="89" t="s">
        <v>3517</v>
      </c>
      <c r="G870" s="15" t="s">
        <v>3172</v>
      </c>
      <c r="H870" s="168">
        <v>162.6</v>
      </c>
      <c r="I870" s="163">
        <v>200</v>
      </c>
      <c r="J870" s="277" t="s">
        <v>749</v>
      </c>
      <c r="K870" s="107" t="s">
        <v>750</v>
      </c>
      <c r="L870" s="108" t="s">
        <v>751</v>
      </c>
      <c r="M870" s="109" t="s">
        <v>793</v>
      </c>
    </row>
    <row r="871" spans="1:14" s="2" customFormat="1" ht="45" customHeight="1">
      <c r="A871" s="67">
        <v>866</v>
      </c>
      <c r="B871" s="35" t="s">
        <v>3342</v>
      </c>
      <c r="C871" s="35" t="s">
        <v>3518</v>
      </c>
      <c r="D871" s="31" t="s">
        <v>3519</v>
      </c>
      <c r="E871" s="147" t="s">
        <v>2720</v>
      </c>
      <c r="F871" s="89" t="s">
        <v>3520</v>
      </c>
      <c r="G871" s="15" t="s">
        <v>3418</v>
      </c>
      <c r="H871" s="168">
        <v>4800</v>
      </c>
      <c r="I871" s="163">
        <v>5904</v>
      </c>
      <c r="J871" s="277" t="s">
        <v>1049</v>
      </c>
      <c r="K871" s="107" t="s">
        <v>750</v>
      </c>
      <c r="L871" s="108" t="s">
        <v>765</v>
      </c>
      <c r="M871" s="109" t="s">
        <v>793</v>
      </c>
    </row>
    <row r="872" spans="1:14" s="2" customFormat="1" ht="45" customHeight="1">
      <c r="A872" s="67">
        <v>867</v>
      </c>
      <c r="B872" s="35" t="s">
        <v>3521</v>
      </c>
      <c r="C872" s="35" t="s">
        <v>3522</v>
      </c>
      <c r="D872" s="31" t="s">
        <v>3523</v>
      </c>
      <c r="E872" s="135" t="s">
        <v>3422</v>
      </c>
      <c r="F872" s="89" t="s">
        <v>3524</v>
      </c>
      <c r="G872" s="15" t="s">
        <v>3441</v>
      </c>
      <c r="H872" s="168">
        <v>1600</v>
      </c>
      <c r="I872" s="163">
        <v>1728</v>
      </c>
      <c r="J872" s="277" t="s">
        <v>1049</v>
      </c>
      <c r="K872" s="107" t="s">
        <v>750</v>
      </c>
      <c r="L872" s="108" t="s">
        <v>751</v>
      </c>
      <c r="M872" s="109" t="s">
        <v>793</v>
      </c>
      <c r="N872" s="1"/>
    </row>
    <row r="873" spans="1:14" s="2" customFormat="1" ht="45" customHeight="1">
      <c r="A873" s="67">
        <v>868</v>
      </c>
      <c r="B873" s="35" t="s">
        <v>3525</v>
      </c>
      <c r="C873" s="24" t="s">
        <v>3526</v>
      </c>
      <c r="D873" s="15" t="s">
        <v>774</v>
      </c>
      <c r="E873" s="147"/>
      <c r="F873" s="89" t="s">
        <v>3527</v>
      </c>
      <c r="G873" s="15" t="s">
        <v>3441</v>
      </c>
      <c r="H873" s="168">
        <v>67.48</v>
      </c>
      <c r="I873" s="163">
        <v>83</v>
      </c>
      <c r="J873" s="277" t="s">
        <v>1049</v>
      </c>
      <c r="K873" s="107" t="s">
        <v>750</v>
      </c>
      <c r="L873" s="108" t="s">
        <v>751</v>
      </c>
      <c r="M873" s="109" t="s">
        <v>793</v>
      </c>
      <c r="N873" s="1"/>
    </row>
    <row r="874" spans="1:14" s="2" customFormat="1" ht="45" customHeight="1">
      <c r="A874" s="67">
        <v>869</v>
      </c>
      <c r="B874" s="315" t="s">
        <v>1031</v>
      </c>
      <c r="C874" s="52" t="s">
        <v>996</v>
      </c>
      <c r="D874" s="54" t="s">
        <v>997</v>
      </c>
      <c r="E874" s="135"/>
      <c r="F874" s="89" t="s">
        <v>3528</v>
      </c>
      <c r="G874" s="15" t="s">
        <v>3088</v>
      </c>
      <c r="H874" s="168">
        <v>103.53</v>
      </c>
      <c r="I874" s="163">
        <v>111.8</v>
      </c>
      <c r="J874" s="277" t="s">
        <v>1000</v>
      </c>
      <c r="K874" s="107" t="s">
        <v>750</v>
      </c>
      <c r="L874" s="108" t="s">
        <v>3529</v>
      </c>
      <c r="M874" s="109" t="s">
        <v>793</v>
      </c>
    </row>
    <row r="875" spans="1:14" s="2" customFormat="1" ht="45" customHeight="1">
      <c r="A875" s="67">
        <v>870</v>
      </c>
      <c r="B875" s="315" t="s">
        <v>1031</v>
      </c>
      <c r="C875" s="35" t="s">
        <v>996</v>
      </c>
      <c r="D875" s="31" t="s">
        <v>997</v>
      </c>
      <c r="E875" s="147"/>
      <c r="F875" s="89" t="s">
        <v>3530</v>
      </c>
      <c r="G875" s="15" t="s">
        <v>2982</v>
      </c>
      <c r="H875" s="168">
        <v>798.03</v>
      </c>
      <c r="I875" s="312">
        <v>861.87</v>
      </c>
      <c r="J875" s="277" t="s">
        <v>1000</v>
      </c>
      <c r="K875" s="107" t="s">
        <v>750</v>
      </c>
      <c r="L875" s="108" t="s">
        <v>3531</v>
      </c>
      <c r="M875" s="109" t="s">
        <v>793</v>
      </c>
    </row>
    <row r="876" spans="1:14" s="2" customFormat="1" ht="45" customHeight="1">
      <c r="A876" s="67">
        <v>871</v>
      </c>
      <c r="B876" s="315" t="s">
        <v>1031</v>
      </c>
      <c r="C876" s="35" t="s">
        <v>996</v>
      </c>
      <c r="D876" s="31" t="s">
        <v>997</v>
      </c>
      <c r="E876" s="135"/>
      <c r="F876" s="89" t="s">
        <v>3532</v>
      </c>
      <c r="G876" s="15" t="s">
        <v>2982</v>
      </c>
      <c r="H876" s="168">
        <v>41.17</v>
      </c>
      <c r="I876" s="312">
        <v>44.46</v>
      </c>
      <c r="J876" s="277" t="s">
        <v>1000</v>
      </c>
      <c r="K876" s="107" t="s">
        <v>750</v>
      </c>
      <c r="L876" s="108" t="s">
        <v>1322</v>
      </c>
      <c r="M876" s="109" t="s">
        <v>793</v>
      </c>
      <c r="N876" s="1"/>
    </row>
    <row r="877" spans="1:14" s="2" customFormat="1" ht="114" customHeight="1">
      <c r="A877" s="67">
        <v>872</v>
      </c>
      <c r="B877" s="315" t="s">
        <v>1031</v>
      </c>
      <c r="C877" s="35" t="s">
        <v>996</v>
      </c>
      <c r="D877" s="31" t="s">
        <v>997</v>
      </c>
      <c r="E877" s="135"/>
      <c r="F877" s="89" t="s">
        <v>3533</v>
      </c>
      <c r="G877" s="15" t="s">
        <v>3236</v>
      </c>
      <c r="H877" s="168">
        <v>18.5</v>
      </c>
      <c r="I877" s="312">
        <v>19.98</v>
      </c>
      <c r="J877" s="277" t="s">
        <v>1000</v>
      </c>
      <c r="K877" s="107" t="s">
        <v>750</v>
      </c>
      <c r="L877" s="108" t="s">
        <v>1150</v>
      </c>
      <c r="M877" s="109" t="s">
        <v>793</v>
      </c>
      <c r="N877" s="1"/>
    </row>
    <row r="878" spans="1:14" s="2" customFormat="1" ht="45" customHeight="1">
      <c r="A878" s="67">
        <v>873</v>
      </c>
      <c r="B878" s="315" t="s">
        <v>1031</v>
      </c>
      <c r="C878" s="35" t="s">
        <v>996</v>
      </c>
      <c r="D878" s="31" t="s">
        <v>997</v>
      </c>
      <c r="E878" s="135"/>
      <c r="F878" s="89" t="s">
        <v>3534</v>
      </c>
      <c r="G878" s="15" t="s">
        <v>3535</v>
      </c>
      <c r="H878" s="168">
        <v>73.55</v>
      </c>
      <c r="I878" s="312">
        <v>79.430000000000007</v>
      </c>
      <c r="J878" s="277" t="s">
        <v>1000</v>
      </c>
      <c r="K878" s="107" t="s">
        <v>750</v>
      </c>
      <c r="L878" s="108" t="s">
        <v>1003</v>
      </c>
      <c r="M878" s="109" t="s">
        <v>793</v>
      </c>
    </row>
    <row r="879" spans="1:14" s="2" customFormat="1" ht="45" customHeight="1">
      <c r="A879" s="67">
        <v>874</v>
      </c>
      <c r="B879" s="315" t="s">
        <v>1031</v>
      </c>
      <c r="C879" s="35" t="s">
        <v>996</v>
      </c>
      <c r="D879" s="31" t="s">
        <v>997</v>
      </c>
      <c r="E879" s="147"/>
      <c r="F879" s="89" t="s">
        <v>3536</v>
      </c>
      <c r="G879" s="15" t="s">
        <v>3476</v>
      </c>
      <c r="H879" s="168">
        <v>50.13</v>
      </c>
      <c r="I879" s="312">
        <v>54.14</v>
      </c>
      <c r="J879" s="277" t="s">
        <v>1000</v>
      </c>
      <c r="K879" s="107" t="s">
        <v>750</v>
      </c>
      <c r="L879" s="108" t="s">
        <v>825</v>
      </c>
      <c r="M879" s="109" t="s">
        <v>793</v>
      </c>
    </row>
    <row r="880" spans="1:14" s="2" customFormat="1" ht="45" customHeight="1">
      <c r="A880" s="67">
        <v>875</v>
      </c>
      <c r="B880" s="315" t="s">
        <v>1031</v>
      </c>
      <c r="C880" s="35" t="s">
        <v>996</v>
      </c>
      <c r="D880" s="31" t="s">
        <v>997</v>
      </c>
      <c r="E880" s="135"/>
      <c r="F880" s="89" t="s">
        <v>3537</v>
      </c>
      <c r="G880" s="15" t="s">
        <v>3483</v>
      </c>
      <c r="H880" s="168">
        <v>51.86</v>
      </c>
      <c r="I880" s="312">
        <v>56.01</v>
      </c>
      <c r="J880" s="277" t="s">
        <v>1000</v>
      </c>
      <c r="K880" s="107" t="s">
        <v>750</v>
      </c>
      <c r="L880" s="108" t="s">
        <v>848</v>
      </c>
      <c r="M880" s="109" t="s">
        <v>793</v>
      </c>
      <c r="N880" s="1"/>
    </row>
    <row r="881" spans="1:14" s="2" customFormat="1" ht="22.5">
      <c r="A881" s="67">
        <v>876</v>
      </c>
      <c r="B881" s="52" t="s">
        <v>3538</v>
      </c>
      <c r="C881" s="52" t="s">
        <v>3539</v>
      </c>
      <c r="D881" s="64" t="s">
        <v>3540</v>
      </c>
      <c r="E881" s="382">
        <v>44144</v>
      </c>
      <c r="F881" s="69" t="s">
        <v>3505</v>
      </c>
      <c r="G881" s="305">
        <v>44193</v>
      </c>
      <c r="H881" s="479">
        <v>8000</v>
      </c>
      <c r="I881" s="77">
        <v>9840</v>
      </c>
      <c r="J881" s="277" t="s">
        <v>901</v>
      </c>
      <c r="K881" s="107" t="s">
        <v>750</v>
      </c>
      <c r="L881" s="108" t="s">
        <v>751</v>
      </c>
      <c r="M881" s="109" t="s">
        <v>793</v>
      </c>
      <c r="N881" s="1"/>
    </row>
    <row r="882" spans="1:14" s="2" customFormat="1" ht="45" customHeight="1">
      <c r="A882" s="67">
        <v>877</v>
      </c>
      <c r="B882" s="35" t="s">
        <v>1900</v>
      </c>
      <c r="C882" s="35" t="s">
        <v>3541</v>
      </c>
      <c r="D882" s="31" t="s">
        <v>1544</v>
      </c>
      <c r="E882" s="135" t="s">
        <v>1039</v>
      </c>
      <c r="F882" s="89" t="s">
        <v>3542</v>
      </c>
      <c r="G882" s="15" t="s">
        <v>3543</v>
      </c>
      <c r="H882" s="168">
        <v>2707.5</v>
      </c>
      <c r="I882" s="312">
        <v>2707.5</v>
      </c>
      <c r="J882" s="277" t="s">
        <v>901</v>
      </c>
      <c r="K882" s="107" t="s">
        <v>750</v>
      </c>
      <c r="L882" s="108" t="s">
        <v>751</v>
      </c>
      <c r="M882" s="109" t="s">
        <v>793</v>
      </c>
    </row>
    <row r="883" spans="1:14" s="2" customFormat="1" ht="45" customHeight="1">
      <c r="A883" s="67">
        <v>878</v>
      </c>
      <c r="B883" s="35" t="s">
        <v>753</v>
      </c>
      <c r="C883" s="35" t="s">
        <v>3544</v>
      </c>
      <c r="D883" s="31" t="s">
        <v>754</v>
      </c>
      <c r="E883" s="147" t="s">
        <v>755</v>
      </c>
      <c r="F883" s="89" t="s">
        <v>3545</v>
      </c>
      <c r="G883" s="15" t="s">
        <v>3546</v>
      </c>
      <c r="H883" s="168">
        <v>508.76</v>
      </c>
      <c r="I883" s="312">
        <v>625.78</v>
      </c>
      <c r="J883" s="277" t="s">
        <v>749</v>
      </c>
      <c r="K883" s="107" t="s">
        <v>750</v>
      </c>
      <c r="L883" s="108" t="s">
        <v>751</v>
      </c>
      <c r="M883" s="109" t="s">
        <v>793</v>
      </c>
    </row>
    <row r="884" spans="1:14" s="2" customFormat="1" ht="45" customHeight="1">
      <c r="A884" s="67">
        <v>879</v>
      </c>
      <c r="B884" s="35" t="s">
        <v>3547</v>
      </c>
      <c r="C884" s="35" t="s">
        <v>3548</v>
      </c>
      <c r="D884" s="31" t="s">
        <v>3549</v>
      </c>
      <c r="E884" s="135" t="s">
        <v>3260</v>
      </c>
      <c r="F884" s="89" t="s">
        <v>3550</v>
      </c>
      <c r="G884" s="15" t="s">
        <v>3551</v>
      </c>
      <c r="H884" s="168">
        <v>2200</v>
      </c>
      <c r="I884" s="312">
        <v>2706</v>
      </c>
      <c r="J884" s="277" t="s">
        <v>901</v>
      </c>
      <c r="K884" s="107" t="s">
        <v>750</v>
      </c>
      <c r="L884" s="108" t="s">
        <v>839</v>
      </c>
      <c r="M884" s="109" t="s">
        <v>793</v>
      </c>
      <c r="N884" s="1"/>
    </row>
    <row r="885" spans="1:14" s="2" customFormat="1" ht="45" customHeight="1">
      <c r="A885" s="67">
        <v>880</v>
      </c>
      <c r="B885" s="315" t="s">
        <v>3005</v>
      </c>
      <c r="C885" s="35" t="s">
        <v>3552</v>
      </c>
      <c r="D885" s="31" t="s">
        <v>3553</v>
      </c>
      <c r="E885" s="135" t="s">
        <v>3551</v>
      </c>
      <c r="F885" s="89" t="s">
        <v>3554</v>
      </c>
      <c r="G885" s="15" t="s">
        <v>3551</v>
      </c>
      <c r="H885" s="168">
        <v>6504.07</v>
      </c>
      <c r="I885" s="312">
        <f>H885*1.23</f>
        <v>8000.0060999999996</v>
      </c>
      <c r="J885" s="277" t="s">
        <v>810</v>
      </c>
      <c r="K885" s="107" t="s">
        <v>750</v>
      </c>
      <c r="L885" s="108" t="s">
        <v>1239</v>
      </c>
      <c r="M885" s="109"/>
      <c r="N885" s="1"/>
    </row>
    <row r="886" spans="1:14" s="2" customFormat="1" ht="45" customHeight="1">
      <c r="A886" s="67">
        <v>881</v>
      </c>
      <c r="B886" s="35" t="s">
        <v>1087</v>
      </c>
      <c r="C886" s="35" t="s">
        <v>3555</v>
      </c>
      <c r="D886" s="31" t="s">
        <v>1089</v>
      </c>
      <c r="E886" s="135" t="s">
        <v>1090</v>
      </c>
      <c r="F886" s="89" t="s">
        <v>3556</v>
      </c>
      <c r="G886" s="134" t="s">
        <v>3557</v>
      </c>
      <c r="H886" s="477">
        <v>2456.4</v>
      </c>
      <c r="I886" s="162">
        <v>2456.4</v>
      </c>
      <c r="J886" s="277" t="s">
        <v>749</v>
      </c>
      <c r="K886" s="107" t="s">
        <v>750</v>
      </c>
      <c r="L886" s="108" t="s">
        <v>751</v>
      </c>
      <c r="M886" s="109" t="s">
        <v>793</v>
      </c>
    </row>
    <row r="887" spans="1:14" s="2" customFormat="1" ht="45" customHeight="1">
      <c r="A887" s="67">
        <v>882</v>
      </c>
      <c r="B887" s="35" t="s">
        <v>1260</v>
      </c>
      <c r="C887" s="35" t="s">
        <v>1261</v>
      </c>
      <c r="D887" s="31" t="s">
        <v>1262</v>
      </c>
      <c r="E887" s="147" t="s">
        <v>776</v>
      </c>
      <c r="F887" s="205" t="s">
        <v>3558</v>
      </c>
      <c r="G887" s="134" t="s">
        <v>3559</v>
      </c>
      <c r="H887" s="477">
        <v>500</v>
      </c>
      <c r="I887" s="162">
        <v>500</v>
      </c>
      <c r="J887" s="277" t="s">
        <v>749</v>
      </c>
      <c r="K887" s="107" t="s">
        <v>750</v>
      </c>
      <c r="L887" s="108" t="s">
        <v>751</v>
      </c>
      <c r="M887" s="109" t="s">
        <v>793</v>
      </c>
    </row>
    <row r="888" spans="1:14" s="2" customFormat="1" ht="63.75" customHeight="1">
      <c r="A888" s="67">
        <v>883</v>
      </c>
      <c r="B888" s="374" t="s">
        <v>3272</v>
      </c>
      <c r="C888" s="375" t="s">
        <v>3560</v>
      </c>
      <c r="D888" s="376" t="s">
        <v>3561</v>
      </c>
      <c r="E888" s="377">
        <v>44168</v>
      </c>
      <c r="F888" s="364" t="s">
        <v>3582</v>
      </c>
      <c r="G888" s="366">
        <v>44174</v>
      </c>
      <c r="H888" s="470">
        <v>183.82</v>
      </c>
      <c r="I888" s="362">
        <v>226.1</v>
      </c>
      <c r="J888" s="277" t="s">
        <v>763</v>
      </c>
      <c r="K888" s="317" t="s">
        <v>764</v>
      </c>
      <c r="L888" s="318" t="s">
        <v>1558</v>
      </c>
      <c r="M888" s="319" t="s">
        <v>793</v>
      </c>
      <c r="N888" s="1"/>
    </row>
    <row r="889" spans="1:14" s="2" customFormat="1" ht="66.75" customHeight="1">
      <c r="A889" s="67">
        <v>884</v>
      </c>
      <c r="B889" s="374" t="s">
        <v>3562</v>
      </c>
      <c r="C889" s="375" t="s">
        <v>3563</v>
      </c>
      <c r="D889" s="376" t="s">
        <v>3564</v>
      </c>
      <c r="E889" s="377">
        <v>44166</v>
      </c>
      <c r="F889" s="364" t="s">
        <v>3583</v>
      </c>
      <c r="G889" s="366">
        <v>44166</v>
      </c>
      <c r="H889" s="470">
        <v>450</v>
      </c>
      <c r="I889" s="362">
        <v>553.5</v>
      </c>
      <c r="J889" s="277" t="s">
        <v>763</v>
      </c>
      <c r="K889" s="317" t="s">
        <v>764</v>
      </c>
      <c r="L889" s="318" t="s">
        <v>1844</v>
      </c>
      <c r="M889" s="319" t="s">
        <v>793</v>
      </c>
      <c r="N889" s="1"/>
    </row>
    <row r="890" spans="1:14" s="2" customFormat="1" ht="66" customHeight="1">
      <c r="A890" s="67">
        <v>885</v>
      </c>
      <c r="B890" s="374" t="s">
        <v>3565</v>
      </c>
      <c r="C890" s="375" t="s">
        <v>3566</v>
      </c>
      <c r="D890" s="376" t="s">
        <v>3561</v>
      </c>
      <c r="E890" s="377">
        <v>44168</v>
      </c>
      <c r="F890" s="364" t="s">
        <v>3584</v>
      </c>
      <c r="G890" s="366">
        <v>44179</v>
      </c>
      <c r="H890" s="470">
        <v>178.04</v>
      </c>
      <c r="I890" s="362">
        <v>218.99</v>
      </c>
      <c r="J890" s="277" t="s">
        <v>763</v>
      </c>
      <c r="K890" s="317" t="s">
        <v>764</v>
      </c>
      <c r="L890" s="318" t="s">
        <v>1150</v>
      </c>
      <c r="M890" s="319" t="s">
        <v>793</v>
      </c>
    </row>
    <row r="891" spans="1:14" s="2" customFormat="1" ht="79.5" customHeight="1">
      <c r="A891" s="67">
        <v>886</v>
      </c>
      <c r="B891" s="374" t="s">
        <v>3567</v>
      </c>
      <c r="C891" s="375" t="s">
        <v>3568</v>
      </c>
      <c r="D891" s="376" t="s">
        <v>3569</v>
      </c>
      <c r="E891" s="377">
        <v>44144</v>
      </c>
      <c r="F891" s="364" t="s">
        <v>3585</v>
      </c>
      <c r="G891" s="366">
        <v>44169</v>
      </c>
      <c r="H891" s="470">
        <v>9954</v>
      </c>
      <c r="I891" s="362">
        <v>12243.42</v>
      </c>
      <c r="J891" s="277" t="s">
        <v>763</v>
      </c>
      <c r="K891" s="317" t="s">
        <v>764</v>
      </c>
      <c r="L891" s="318" t="s">
        <v>2027</v>
      </c>
      <c r="M891" s="319" t="s">
        <v>793</v>
      </c>
    </row>
    <row r="892" spans="1:14" s="2" customFormat="1" ht="75.75" customHeight="1">
      <c r="A892" s="67">
        <v>887</v>
      </c>
      <c r="B892" s="374" t="s">
        <v>1074</v>
      </c>
      <c r="C892" s="375" t="s">
        <v>3570</v>
      </c>
      <c r="D892" s="376" t="s">
        <v>3571</v>
      </c>
      <c r="E892" s="377">
        <v>44168</v>
      </c>
      <c r="F892" s="364" t="s">
        <v>1625</v>
      </c>
      <c r="G892" s="366">
        <v>44168</v>
      </c>
      <c r="H892" s="470">
        <v>210</v>
      </c>
      <c r="I892" s="362">
        <v>210</v>
      </c>
      <c r="J892" s="277" t="s">
        <v>763</v>
      </c>
      <c r="K892" s="317" t="s">
        <v>764</v>
      </c>
      <c r="L892" s="318" t="s">
        <v>920</v>
      </c>
      <c r="M892" s="319" t="s">
        <v>793</v>
      </c>
      <c r="N892" s="1"/>
    </row>
    <row r="893" spans="1:14" s="2" customFormat="1" ht="88.5" customHeight="1">
      <c r="A893" s="67">
        <v>888</v>
      </c>
      <c r="B893" s="374" t="s">
        <v>3572</v>
      </c>
      <c r="C893" s="375" t="s">
        <v>3633</v>
      </c>
      <c r="D893" s="376" t="s">
        <v>3573</v>
      </c>
      <c r="E893" s="377">
        <v>44173</v>
      </c>
      <c r="F893" s="364" t="s">
        <v>1080</v>
      </c>
      <c r="G893" s="366">
        <v>44173</v>
      </c>
      <c r="H893" s="470">
        <v>2400</v>
      </c>
      <c r="I893" s="362">
        <v>2400</v>
      </c>
      <c r="J893" s="277" t="s">
        <v>763</v>
      </c>
      <c r="K893" s="317" t="s">
        <v>764</v>
      </c>
      <c r="L893" s="318" t="s">
        <v>1414</v>
      </c>
      <c r="M893" s="319" t="s">
        <v>793</v>
      </c>
      <c r="N893" s="1"/>
    </row>
    <row r="894" spans="1:14" s="2" customFormat="1" ht="81" customHeight="1">
      <c r="A894" s="67">
        <v>889</v>
      </c>
      <c r="B894" s="374" t="s">
        <v>3574</v>
      </c>
      <c r="C894" s="375" t="s">
        <v>3575</v>
      </c>
      <c r="D894" s="376" t="s">
        <v>3576</v>
      </c>
      <c r="E894" s="377">
        <v>44166</v>
      </c>
      <c r="F894" s="364" t="s">
        <v>3586</v>
      </c>
      <c r="G894" s="366">
        <v>44180</v>
      </c>
      <c r="H894" s="470">
        <v>15850</v>
      </c>
      <c r="I894" s="362">
        <v>19495.5</v>
      </c>
      <c r="J894" s="277" t="s">
        <v>763</v>
      </c>
      <c r="K894" s="317" t="s">
        <v>764</v>
      </c>
      <c r="L894" s="318" t="s">
        <v>811</v>
      </c>
      <c r="M894" s="319" t="s">
        <v>793</v>
      </c>
    </row>
    <row r="895" spans="1:14" s="2" customFormat="1" ht="90.75" customHeight="1">
      <c r="A895" s="67">
        <v>890</v>
      </c>
      <c r="B895" s="374" t="s">
        <v>3574</v>
      </c>
      <c r="C895" s="375" t="s">
        <v>3577</v>
      </c>
      <c r="D895" s="376" t="s">
        <v>3578</v>
      </c>
      <c r="E895" s="377">
        <v>44179</v>
      </c>
      <c r="F895" s="364" t="s">
        <v>3587</v>
      </c>
      <c r="G895" s="366">
        <v>44179</v>
      </c>
      <c r="H895" s="470">
        <v>2032</v>
      </c>
      <c r="I895" s="362">
        <v>2499.36</v>
      </c>
      <c r="J895" s="277" t="s">
        <v>763</v>
      </c>
      <c r="K895" s="317" t="s">
        <v>764</v>
      </c>
      <c r="L895" s="318" t="s">
        <v>811</v>
      </c>
      <c r="M895" s="319" t="s">
        <v>793</v>
      </c>
    </row>
    <row r="896" spans="1:14" s="2" customFormat="1" ht="83.25" customHeight="1">
      <c r="A896" s="67">
        <v>891</v>
      </c>
      <c r="B896" s="374" t="s">
        <v>3579</v>
      </c>
      <c r="C896" s="375" t="s">
        <v>3580</v>
      </c>
      <c r="D896" s="376" t="s">
        <v>3581</v>
      </c>
      <c r="E896" s="377">
        <v>44180</v>
      </c>
      <c r="F896" s="364" t="s">
        <v>3588</v>
      </c>
      <c r="G896" s="366">
        <v>44180</v>
      </c>
      <c r="H896" s="476">
        <v>557.72</v>
      </c>
      <c r="I896" s="459">
        <v>686</v>
      </c>
      <c r="J896" s="277" t="s">
        <v>763</v>
      </c>
      <c r="K896" s="317" t="s">
        <v>764</v>
      </c>
      <c r="L896" s="318" t="s">
        <v>1558</v>
      </c>
      <c r="M896" s="319" t="s">
        <v>793</v>
      </c>
      <c r="N896" s="1"/>
    </row>
    <row r="897" spans="1:14" s="2" customFormat="1" ht="82.5" customHeight="1">
      <c r="A897" s="67">
        <v>892</v>
      </c>
      <c r="B897" s="374" t="s">
        <v>3184</v>
      </c>
      <c r="C897" s="375" t="s">
        <v>3589</v>
      </c>
      <c r="D897" s="376" t="s">
        <v>3590</v>
      </c>
      <c r="E897" s="377">
        <v>44180</v>
      </c>
      <c r="F897" s="364" t="s">
        <v>3621</v>
      </c>
      <c r="G897" s="366">
        <v>44186</v>
      </c>
      <c r="H897" s="470">
        <v>1307.44</v>
      </c>
      <c r="I897" s="362">
        <v>1608.15</v>
      </c>
      <c r="J897" s="277" t="s">
        <v>763</v>
      </c>
      <c r="K897" s="317" t="s">
        <v>764</v>
      </c>
      <c r="L897" s="318" t="s">
        <v>2344</v>
      </c>
      <c r="M897" s="319" t="s">
        <v>793</v>
      </c>
      <c r="N897" s="1"/>
    </row>
    <row r="898" spans="1:14" s="2" customFormat="1" ht="97.5" customHeight="1">
      <c r="A898" s="67">
        <v>893</v>
      </c>
      <c r="B898" s="374" t="s">
        <v>3591</v>
      </c>
      <c r="C898" s="375" t="s">
        <v>3592</v>
      </c>
      <c r="D898" s="376" t="s">
        <v>3593</v>
      </c>
      <c r="E898" s="377">
        <v>44180</v>
      </c>
      <c r="F898" s="364" t="s">
        <v>3622</v>
      </c>
      <c r="G898" s="366">
        <v>44186</v>
      </c>
      <c r="H898" s="470">
        <v>125.2</v>
      </c>
      <c r="I898" s="362">
        <v>154</v>
      </c>
      <c r="J898" s="277" t="s">
        <v>763</v>
      </c>
      <c r="K898" s="317" t="s">
        <v>764</v>
      </c>
      <c r="L898" s="318" t="s">
        <v>2344</v>
      </c>
      <c r="M898" s="319" t="s">
        <v>793</v>
      </c>
    </row>
    <row r="899" spans="1:14" s="2" customFormat="1" ht="75.75" customHeight="1">
      <c r="A899" s="67">
        <v>894</v>
      </c>
      <c r="B899" s="374" t="s">
        <v>3594</v>
      </c>
      <c r="C899" s="375" t="s">
        <v>3595</v>
      </c>
      <c r="D899" s="376" t="s">
        <v>3596</v>
      </c>
      <c r="E899" s="377">
        <v>44175</v>
      </c>
      <c r="F899" s="364" t="s">
        <v>3623</v>
      </c>
      <c r="G899" s="366" t="s">
        <v>3624</v>
      </c>
      <c r="H899" s="470">
        <v>1231.46</v>
      </c>
      <c r="I899" s="362">
        <v>1514.7</v>
      </c>
      <c r="J899" s="277" t="s">
        <v>763</v>
      </c>
      <c r="K899" s="317" t="s">
        <v>764</v>
      </c>
      <c r="L899" s="318" t="s">
        <v>1239</v>
      </c>
      <c r="M899" s="319" t="s">
        <v>793</v>
      </c>
    </row>
    <row r="900" spans="1:14" s="2" customFormat="1" ht="67.5" customHeight="1">
      <c r="A900" s="67">
        <v>895</v>
      </c>
      <c r="B900" s="374" t="s">
        <v>3597</v>
      </c>
      <c r="C900" s="375" t="s">
        <v>3598</v>
      </c>
      <c r="D900" s="376" t="s">
        <v>3599</v>
      </c>
      <c r="E900" s="377">
        <v>44179</v>
      </c>
      <c r="F900" s="364" t="s">
        <v>864</v>
      </c>
      <c r="G900" s="366">
        <v>44186</v>
      </c>
      <c r="H900" s="470">
        <v>4500</v>
      </c>
      <c r="I900" s="362">
        <v>4500</v>
      </c>
      <c r="J900" s="277" t="s">
        <v>763</v>
      </c>
      <c r="K900" s="317" t="s">
        <v>764</v>
      </c>
      <c r="L900" s="185" t="s">
        <v>2344</v>
      </c>
      <c r="M900" s="319" t="s">
        <v>793</v>
      </c>
      <c r="N900" s="1"/>
    </row>
    <row r="901" spans="1:14" s="2" customFormat="1" ht="72" customHeight="1">
      <c r="A901" s="67">
        <v>896</v>
      </c>
      <c r="B901" s="374" t="s">
        <v>1751</v>
      </c>
      <c r="C901" s="375" t="s">
        <v>3600</v>
      </c>
      <c r="D901" s="376" t="s">
        <v>3601</v>
      </c>
      <c r="E901" s="377">
        <v>44150</v>
      </c>
      <c r="F901" s="364" t="s">
        <v>3625</v>
      </c>
      <c r="G901" s="366">
        <v>44184</v>
      </c>
      <c r="H901" s="470">
        <v>714.96</v>
      </c>
      <c r="I901" s="362">
        <v>879.4</v>
      </c>
      <c r="J901" s="277" t="s">
        <v>763</v>
      </c>
      <c r="K901" s="317" t="s">
        <v>764</v>
      </c>
      <c r="L901" s="318" t="s">
        <v>811</v>
      </c>
      <c r="M901" s="319" t="s">
        <v>793</v>
      </c>
      <c r="N901" s="1"/>
    </row>
    <row r="902" spans="1:14" s="2" customFormat="1" ht="74.25" customHeight="1">
      <c r="A902" s="67">
        <v>897</v>
      </c>
      <c r="B902" s="374" t="s">
        <v>1751</v>
      </c>
      <c r="C902" s="375" t="s">
        <v>3602</v>
      </c>
      <c r="D902" s="376" t="s">
        <v>3603</v>
      </c>
      <c r="E902" s="377">
        <v>44150</v>
      </c>
      <c r="F902" s="364" t="s">
        <v>3626</v>
      </c>
      <c r="G902" s="366">
        <v>44184</v>
      </c>
      <c r="H902" s="470">
        <v>162.61000000000001</v>
      </c>
      <c r="I902" s="362">
        <v>200</v>
      </c>
      <c r="J902" s="277" t="s">
        <v>763</v>
      </c>
      <c r="K902" s="317" t="s">
        <v>764</v>
      </c>
      <c r="L902" s="318" t="s">
        <v>811</v>
      </c>
      <c r="M902" s="319" t="s">
        <v>793</v>
      </c>
    </row>
    <row r="903" spans="1:14" s="2" customFormat="1" ht="84" customHeight="1">
      <c r="A903" s="67">
        <v>898</v>
      </c>
      <c r="B903" s="374" t="s">
        <v>3604</v>
      </c>
      <c r="C903" s="375" t="s">
        <v>3605</v>
      </c>
      <c r="D903" s="376" t="s">
        <v>3606</v>
      </c>
      <c r="E903" s="377">
        <v>44150</v>
      </c>
      <c r="F903" s="364" t="s">
        <v>3627</v>
      </c>
      <c r="G903" s="366">
        <v>44182</v>
      </c>
      <c r="H903" s="470">
        <v>4715.45</v>
      </c>
      <c r="I903" s="362">
        <v>5800</v>
      </c>
      <c r="J903" s="277" t="s">
        <v>763</v>
      </c>
      <c r="K903" s="317" t="s">
        <v>764</v>
      </c>
      <c r="L903" s="318" t="s">
        <v>765</v>
      </c>
      <c r="M903" s="319" t="s">
        <v>793</v>
      </c>
    </row>
    <row r="904" spans="1:14" s="2" customFormat="1" ht="74.25" customHeight="1">
      <c r="A904" s="67">
        <v>899</v>
      </c>
      <c r="B904" s="374" t="s">
        <v>3604</v>
      </c>
      <c r="C904" s="375" t="s">
        <v>3607</v>
      </c>
      <c r="D904" s="376" t="s">
        <v>3608</v>
      </c>
      <c r="E904" s="377">
        <v>44175</v>
      </c>
      <c r="F904" s="364" t="s">
        <v>2826</v>
      </c>
      <c r="G904" s="366">
        <v>44182</v>
      </c>
      <c r="H904" s="470">
        <v>2622.62</v>
      </c>
      <c r="I904" s="362">
        <v>3225.82</v>
      </c>
      <c r="J904" s="277" t="s">
        <v>763</v>
      </c>
      <c r="K904" s="107"/>
      <c r="L904" s="318" t="s">
        <v>765</v>
      </c>
      <c r="M904" s="319" t="s">
        <v>793</v>
      </c>
      <c r="N904" s="1"/>
    </row>
    <row r="905" spans="1:14" s="2" customFormat="1" ht="77.25" customHeight="1">
      <c r="A905" s="67">
        <v>900</v>
      </c>
      <c r="B905" s="374" t="s">
        <v>3609</v>
      </c>
      <c r="C905" s="383" t="s">
        <v>3634</v>
      </c>
      <c r="D905" s="376" t="s">
        <v>3610</v>
      </c>
      <c r="E905" s="377">
        <v>44180</v>
      </c>
      <c r="F905" s="364" t="s">
        <v>3628</v>
      </c>
      <c r="G905" s="366">
        <v>44182</v>
      </c>
      <c r="H905" s="470">
        <v>2032.52</v>
      </c>
      <c r="I905" s="362">
        <v>2500</v>
      </c>
      <c r="J905" s="277" t="s">
        <v>763</v>
      </c>
      <c r="K905" s="317" t="s">
        <v>764</v>
      </c>
      <c r="L905" s="318" t="s">
        <v>845</v>
      </c>
      <c r="M905" s="319" t="s">
        <v>793</v>
      </c>
      <c r="N905" s="1"/>
    </row>
    <row r="906" spans="1:14" s="2" customFormat="1" ht="74.25" customHeight="1">
      <c r="A906" s="67">
        <v>901</v>
      </c>
      <c r="B906" s="374" t="s">
        <v>3611</v>
      </c>
      <c r="C906" s="375" t="s">
        <v>3612</v>
      </c>
      <c r="D906" s="376" t="s">
        <v>3613</v>
      </c>
      <c r="E906" s="377">
        <v>44134</v>
      </c>
      <c r="F906" s="364" t="s">
        <v>3629</v>
      </c>
      <c r="G906" s="366">
        <v>44182</v>
      </c>
      <c r="H906" s="470">
        <v>3027.48</v>
      </c>
      <c r="I906" s="362">
        <v>3723.8</v>
      </c>
      <c r="J906" s="277" t="s">
        <v>763</v>
      </c>
      <c r="K906" s="317" t="s">
        <v>764</v>
      </c>
      <c r="L906" s="318" t="s">
        <v>848</v>
      </c>
      <c r="M906" s="319" t="s">
        <v>793</v>
      </c>
    </row>
    <row r="907" spans="1:14" s="2" customFormat="1" ht="51" customHeight="1">
      <c r="A907" s="67">
        <v>902</v>
      </c>
      <c r="B907" s="374" t="s">
        <v>3611</v>
      </c>
      <c r="C907" s="375" t="s">
        <v>3614</v>
      </c>
      <c r="D907" s="376" t="s">
        <v>3615</v>
      </c>
      <c r="E907" s="377">
        <v>44134</v>
      </c>
      <c r="F907" s="364" t="s">
        <v>3630</v>
      </c>
      <c r="G907" s="366">
        <v>44182</v>
      </c>
      <c r="H907" s="470">
        <v>30080</v>
      </c>
      <c r="I907" s="362">
        <v>36998.400000000001</v>
      </c>
      <c r="J907" s="277" t="s">
        <v>763</v>
      </c>
      <c r="K907" s="317" t="s">
        <v>764</v>
      </c>
      <c r="L907" s="318" t="s">
        <v>848</v>
      </c>
      <c r="M907" s="319" t="s">
        <v>793</v>
      </c>
    </row>
    <row r="908" spans="1:14" s="2" customFormat="1" ht="75.75" customHeight="1">
      <c r="A908" s="67">
        <v>903</v>
      </c>
      <c r="B908" s="374" t="s">
        <v>3616</v>
      </c>
      <c r="C908" s="375" t="s">
        <v>3617</v>
      </c>
      <c r="D908" s="376" t="s">
        <v>3578</v>
      </c>
      <c r="E908" s="377">
        <v>44175</v>
      </c>
      <c r="F908" s="364" t="s">
        <v>3587</v>
      </c>
      <c r="G908" s="366">
        <v>44179</v>
      </c>
      <c r="H908" s="470">
        <v>2032</v>
      </c>
      <c r="I908" s="362">
        <v>2499.36</v>
      </c>
      <c r="J908" s="277" t="s">
        <v>763</v>
      </c>
      <c r="K908" s="317" t="s">
        <v>764</v>
      </c>
      <c r="L908" s="318" t="s">
        <v>811</v>
      </c>
      <c r="M908" s="319" t="s">
        <v>793</v>
      </c>
      <c r="N908" s="1"/>
    </row>
    <row r="909" spans="1:14" s="2" customFormat="1" ht="78.75" customHeight="1">
      <c r="A909" s="67">
        <v>904</v>
      </c>
      <c r="B909" s="374" t="s">
        <v>3616</v>
      </c>
      <c r="C909" s="375" t="s">
        <v>3618</v>
      </c>
      <c r="D909" s="376" t="s">
        <v>3576</v>
      </c>
      <c r="E909" s="377">
        <v>44166</v>
      </c>
      <c r="F909" s="364" t="s">
        <v>3586</v>
      </c>
      <c r="G909" s="366">
        <v>44180</v>
      </c>
      <c r="H909" s="470">
        <v>15850</v>
      </c>
      <c r="I909" s="362">
        <v>19495.5</v>
      </c>
      <c r="J909" s="277" t="s">
        <v>763</v>
      </c>
      <c r="K909" s="317" t="s">
        <v>764</v>
      </c>
      <c r="L909" s="318" t="s">
        <v>811</v>
      </c>
      <c r="M909" s="319" t="s">
        <v>793</v>
      </c>
      <c r="N909" s="1"/>
    </row>
    <row r="910" spans="1:14" s="2" customFormat="1" ht="73.5" customHeight="1">
      <c r="A910" s="67">
        <v>905</v>
      </c>
      <c r="B910" s="374" t="s">
        <v>3272</v>
      </c>
      <c r="C910" s="375" t="s">
        <v>3632</v>
      </c>
      <c r="D910" s="376" t="s">
        <v>3561</v>
      </c>
      <c r="E910" s="377">
        <v>44168</v>
      </c>
      <c r="F910" s="364" t="s">
        <v>3582</v>
      </c>
      <c r="G910" s="366">
        <v>44174</v>
      </c>
      <c r="H910" s="470">
        <v>183.82</v>
      </c>
      <c r="I910" s="362">
        <v>226.1</v>
      </c>
      <c r="J910" s="277" t="s">
        <v>763</v>
      </c>
      <c r="K910" s="317" t="s">
        <v>764</v>
      </c>
      <c r="L910" s="318" t="s">
        <v>1558</v>
      </c>
      <c r="M910" s="319" t="s">
        <v>793</v>
      </c>
    </row>
    <row r="911" spans="1:14" s="2" customFormat="1" ht="93" customHeight="1">
      <c r="A911" s="67">
        <v>906</v>
      </c>
      <c r="B911" s="374" t="s">
        <v>1751</v>
      </c>
      <c r="C911" s="375" t="s">
        <v>3619</v>
      </c>
      <c r="D911" s="376" t="s">
        <v>3620</v>
      </c>
      <c r="E911" s="377">
        <v>44180</v>
      </c>
      <c r="F911" s="364" t="s">
        <v>3631</v>
      </c>
      <c r="G911" s="366">
        <v>44181</v>
      </c>
      <c r="H911" s="470">
        <v>189.61</v>
      </c>
      <c r="I911" s="362">
        <v>233.22</v>
      </c>
      <c r="J911" s="277" t="s">
        <v>763</v>
      </c>
      <c r="K911" s="317" t="s">
        <v>764</v>
      </c>
      <c r="L911" s="318" t="s">
        <v>765</v>
      </c>
      <c r="M911" s="319" t="s">
        <v>793</v>
      </c>
    </row>
    <row r="912" spans="1:14" s="2" customFormat="1" ht="61.5" customHeight="1">
      <c r="A912" s="67">
        <v>907</v>
      </c>
      <c r="B912" s="374" t="s">
        <v>3635</v>
      </c>
      <c r="C912" s="375" t="s">
        <v>3653</v>
      </c>
      <c r="D912" s="376" t="s">
        <v>3636</v>
      </c>
      <c r="E912" s="377">
        <v>44180</v>
      </c>
      <c r="F912" s="364" t="s">
        <v>3648</v>
      </c>
      <c r="G912" s="366">
        <v>44181</v>
      </c>
      <c r="H912" s="470">
        <v>750</v>
      </c>
      <c r="I912" s="362">
        <v>750</v>
      </c>
      <c r="J912" s="277" t="s">
        <v>763</v>
      </c>
      <c r="K912" s="317" t="s">
        <v>764</v>
      </c>
      <c r="L912" s="318" t="s">
        <v>765</v>
      </c>
      <c r="M912" s="319" t="s">
        <v>793</v>
      </c>
      <c r="N912" s="1"/>
    </row>
    <row r="913" spans="1:14" s="2" customFormat="1" ht="58.5" customHeight="1">
      <c r="A913" s="67">
        <v>908</v>
      </c>
      <c r="B913" s="374" t="s">
        <v>3637</v>
      </c>
      <c r="C913" s="375" t="s">
        <v>3638</v>
      </c>
      <c r="D913" s="376" t="s">
        <v>3639</v>
      </c>
      <c r="E913" s="377">
        <v>44168</v>
      </c>
      <c r="F913" s="364" t="s">
        <v>3649</v>
      </c>
      <c r="G913" s="366">
        <v>44174</v>
      </c>
      <c r="H913" s="470">
        <v>464.18</v>
      </c>
      <c r="I913" s="362">
        <v>570.94000000000005</v>
      </c>
      <c r="J913" s="277" t="s">
        <v>763</v>
      </c>
      <c r="K913" s="317" t="s">
        <v>764</v>
      </c>
      <c r="L913" s="318" t="s">
        <v>765</v>
      </c>
      <c r="M913" s="319" t="s">
        <v>793</v>
      </c>
      <c r="N913" s="1"/>
    </row>
    <row r="914" spans="1:14" s="2" customFormat="1" ht="71.25" customHeight="1">
      <c r="A914" s="67">
        <v>909</v>
      </c>
      <c r="B914" s="374" t="s">
        <v>3640</v>
      </c>
      <c r="C914" s="375" t="s">
        <v>3641</v>
      </c>
      <c r="D914" s="376" t="s">
        <v>3642</v>
      </c>
      <c r="E914" s="377">
        <v>44180</v>
      </c>
      <c r="F914" s="364" t="s">
        <v>3650</v>
      </c>
      <c r="G914" s="366">
        <v>44181</v>
      </c>
      <c r="H914" s="470">
        <v>300.81</v>
      </c>
      <c r="I914" s="362">
        <v>370</v>
      </c>
      <c r="J914" s="277" t="s">
        <v>763</v>
      </c>
      <c r="K914" s="317" t="s">
        <v>764</v>
      </c>
      <c r="L914" s="318" t="s">
        <v>1465</v>
      </c>
      <c r="M914" s="319" t="s">
        <v>793</v>
      </c>
    </row>
    <row r="915" spans="1:14" s="2" customFormat="1" ht="51.75" customHeight="1">
      <c r="A915" s="67">
        <v>910</v>
      </c>
      <c r="B915" s="374" t="s">
        <v>3643</v>
      </c>
      <c r="C915" s="375" t="s">
        <v>3644</v>
      </c>
      <c r="D915" s="376" t="s">
        <v>3645</v>
      </c>
      <c r="E915" s="377">
        <v>44180</v>
      </c>
      <c r="F915" s="364" t="s">
        <v>3651</v>
      </c>
      <c r="G915" s="366">
        <v>44182</v>
      </c>
      <c r="H915" s="470">
        <v>430.89</v>
      </c>
      <c r="I915" s="362">
        <v>530</v>
      </c>
      <c r="J915" s="277" t="s">
        <v>763</v>
      </c>
      <c r="K915" s="317" t="s">
        <v>764</v>
      </c>
      <c r="L915" s="318" t="s">
        <v>1465</v>
      </c>
      <c r="M915" s="319" t="s">
        <v>793</v>
      </c>
    </row>
    <row r="916" spans="1:14" s="2" customFormat="1" ht="55.5" customHeight="1">
      <c r="A916" s="67">
        <v>911</v>
      </c>
      <c r="B916" s="374" t="s">
        <v>3646</v>
      </c>
      <c r="C916" s="375" t="s">
        <v>3654</v>
      </c>
      <c r="D916" s="376" t="s">
        <v>3647</v>
      </c>
      <c r="E916" s="377">
        <v>44180</v>
      </c>
      <c r="F916" s="364" t="s">
        <v>3652</v>
      </c>
      <c r="G916" s="366">
        <v>44182</v>
      </c>
      <c r="H916" s="470">
        <v>324.88</v>
      </c>
      <c r="I916" s="362">
        <v>399.6</v>
      </c>
      <c r="J916" s="277" t="s">
        <v>763</v>
      </c>
      <c r="K916" s="317" t="s">
        <v>764</v>
      </c>
      <c r="L916" s="318" t="s">
        <v>839</v>
      </c>
      <c r="M916" s="319" t="s">
        <v>793</v>
      </c>
      <c r="N916" s="1"/>
    </row>
    <row r="917" spans="1:14" s="2" customFormat="1" ht="60.75" customHeight="1">
      <c r="A917" s="67">
        <v>912</v>
      </c>
      <c r="B917" s="374" t="s">
        <v>3655</v>
      </c>
      <c r="C917" s="375" t="s">
        <v>3656</v>
      </c>
      <c r="D917" s="376" t="s">
        <v>3657</v>
      </c>
      <c r="E917" s="377">
        <v>44180</v>
      </c>
      <c r="F917" s="364" t="s">
        <v>1080</v>
      </c>
      <c r="G917" s="366">
        <v>44119</v>
      </c>
      <c r="H917" s="470">
        <v>2764.23</v>
      </c>
      <c r="I917" s="362">
        <v>3400</v>
      </c>
      <c r="J917" s="277" t="s">
        <v>763</v>
      </c>
      <c r="K917" s="317" t="s">
        <v>764</v>
      </c>
      <c r="L917" s="318" t="s">
        <v>1142</v>
      </c>
      <c r="M917" s="319" t="s">
        <v>793</v>
      </c>
      <c r="N917" s="1"/>
    </row>
    <row r="918" spans="1:14" s="2" customFormat="1" ht="72" customHeight="1">
      <c r="A918" s="67">
        <v>913</v>
      </c>
      <c r="B918" s="374" t="s">
        <v>3658</v>
      </c>
      <c r="C918" s="375" t="s">
        <v>3659</v>
      </c>
      <c r="D918" s="376" t="s">
        <v>3660</v>
      </c>
      <c r="E918" s="377">
        <v>44175</v>
      </c>
      <c r="F918" s="364" t="s">
        <v>3681</v>
      </c>
      <c r="G918" s="366">
        <v>44183</v>
      </c>
      <c r="H918" s="476">
        <v>8943.09</v>
      </c>
      <c r="I918" s="362">
        <v>11000</v>
      </c>
      <c r="J918" s="277" t="s">
        <v>763</v>
      </c>
      <c r="K918" s="317" t="s">
        <v>764</v>
      </c>
      <c r="L918" s="318" t="s">
        <v>1407</v>
      </c>
      <c r="M918" s="319" t="s">
        <v>793</v>
      </c>
    </row>
    <row r="919" spans="1:14" s="2" customFormat="1" ht="68.25" customHeight="1">
      <c r="A919" s="67">
        <v>914</v>
      </c>
      <c r="B919" s="374" t="s">
        <v>3152</v>
      </c>
      <c r="C919" s="375" t="s">
        <v>3661</v>
      </c>
      <c r="D919" s="376" t="s">
        <v>3662</v>
      </c>
      <c r="E919" s="377">
        <v>43959</v>
      </c>
      <c r="F919" s="364" t="s">
        <v>3682</v>
      </c>
      <c r="G919" s="366">
        <v>44188</v>
      </c>
      <c r="H919" s="470">
        <v>48</v>
      </c>
      <c r="I919" s="362">
        <v>51.84</v>
      </c>
      <c r="J919" s="277" t="s">
        <v>763</v>
      </c>
      <c r="K919" s="317" t="s">
        <v>764</v>
      </c>
      <c r="L919" s="318" t="s">
        <v>920</v>
      </c>
      <c r="M919" s="319" t="s">
        <v>793</v>
      </c>
    </row>
    <row r="920" spans="1:14" s="2" customFormat="1" ht="85.5" customHeight="1">
      <c r="A920" s="67">
        <v>915</v>
      </c>
      <c r="B920" s="374" t="s">
        <v>3096</v>
      </c>
      <c r="C920" s="375" t="s">
        <v>3663</v>
      </c>
      <c r="D920" s="376" t="s">
        <v>3664</v>
      </c>
      <c r="E920" s="377">
        <v>44180</v>
      </c>
      <c r="F920" s="364" t="s">
        <v>3683</v>
      </c>
      <c r="G920" s="366">
        <v>44187</v>
      </c>
      <c r="H920" s="470">
        <v>1203.7</v>
      </c>
      <c r="I920" s="362">
        <v>1300</v>
      </c>
      <c r="J920" s="277" t="s">
        <v>763</v>
      </c>
      <c r="K920" s="317" t="s">
        <v>764</v>
      </c>
      <c r="L920" s="318" t="s">
        <v>1239</v>
      </c>
      <c r="M920" s="319" t="s">
        <v>793</v>
      </c>
      <c r="N920" s="1"/>
    </row>
    <row r="921" spans="1:14" s="2" customFormat="1" ht="75" customHeight="1">
      <c r="A921" s="67">
        <v>916</v>
      </c>
      <c r="B921" s="374" t="s">
        <v>3665</v>
      </c>
      <c r="C921" s="375" t="s">
        <v>3666</v>
      </c>
      <c r="D921" s="376" t="s">
        <v>3667</v>
      </c>
      <c r="E921" s="377">
        <v>44180</v>
      </c>
      <c r="F921" s="364" t="s">
        <v>3684</v>
      </c>
      <c r="G921" s="366">
        <v>44186</v>
      </c>
      <c r="H921" s="470">
        <v>2369.1</v>
      </c>
      <c r="I921" s="362">
        <v>2914</v>
      </c>
      <c r="J921" s="277" t="s">
        <v>763</v>
      </c>
      <c r="K921" s="317" t="s">
        <v>764</v>
      </c>
      <c r="L921" s="318" t="s">
        <v>1150</v>
      </c>
      <c r="M921" s="319" t="s">
        <v>793</v>
      </c>
      <c r="N921" s="1"/>
    </row>
    <row r="922" spans="1:14" s="2" customFormat="1" ht="79.5" customHeight="1">
      <c r="A922" s="67">
        <v>917</v>
      </c>
      <c r="B922" s="374" t="s">
        <v>3668</v>
      </c>
      <c r="C922" s="375" t="s">
        <v>3669</v>
      </c>
      <c r="D922" s="376" t="s">
        <v>3670</v>
      </c>
      <c r="E922" s="377">
        <v>44180</v>
      </c>
      <c r="F922" s="364" t="s">
        <v>934</v>
      </c>
      <c r="G922" s="366">
        <v>44183</v>
      </c>
      <c r="H922" s="470">
        <v>600</v>
      </c>
      <c r="I922" s="362">
        <v>600</v>
      </c>
      <c r="J922" s="277" t="s">
        <v>763</v>
      </c>
      <c r="K922" s="317" t="s">
        <v>764</v>
      </c>
      <c r="L922" s="318" t="s">
        <v>1150</v>
      </c>
      <c r="M922" s="319" t="s">
        <v>793</v>
      </c>
    </row>
    <row r="923" spans="1:14" s="2" customFormat="1" ht="84.75" customHeight="1">
      <c r="A923" s="67">
        <v>918</v>
      </c>
      <c r="B923" s="374" t="s">
        <v>3671</v>
      </c>
      <c r="C923" s="375" t="s">
        <v>3672</v>
      </c>
      <c r="D923" s="376" t="s">
        <v>3673</v>
      </c>
      <c r="E923" s="377">
        <v>44180</v>
      </c>
      <c r="F923" s="364" t="s">
        <v>3685</v>
      </c>
      <c r="G923" s="366">
        <v>44186</v>
      </c>
      <c r="H923" s="470">
        <v>5691.06</v>
      </c>
      <c r="I923" s="362">
        <v>7000</v>
      </c>
      <c r="J923" s="277" t="s">
        <v>763</v>
      </c>
      <c r="K923" s="317" t="s">
        <v>764</v>
      </c>
      <c r="L923" s="318" t="s">
        <v>1150</v>
      </c>
      <c r="M923" s="319" t="s">
        <v>793</v>
      </c>
    </row>
    <row r="924" spans="1:14" s="2" customFormat="1" ht="70.5" customHeight="1">
      <c r="A924" s="67">
        <v>919</v>
      </c>
      <c r="B924" s="374" t="s">
        <v>3674</v>
      </c>
      <c r="C924" s="375" t="s">
        <v>3675</v>
      </c>
      <c r="D924" s="376" t="s">
        <v>3676</v>
      </c>
      <c r="E924" s="377">
        <v>44180</v>
      </c>
      <c r="F924" s="364" t="s">
        <v>3686</v>
      </c>
      <c r="G924" s="366">
        <v>44193</v>
      </c>
      <c r="H924" s="470">
        <v>2601.63</v>
      </c>
      <c r="I924" s="362">
        <v>3200</v>
      </c>
      <c r="J924" s="277" t="s">
        <v>763</v>
      </c>
      <c r="K924" s="317" t="s">
        <v>764</v>
      </c>
      <c r="L924" s="318" t="s">
        <v>825</v>
      </c>
      <c r="M924" s="319" t="s">
        <v>793</v>
      </c>
      <c r="N924" s="1"/>
    </row>
    <row r="925" spans="1:14" s="2" customFormat="1" ht="63" customHeight="1">
      <c r="A925" s="67">
        <v>920</v>
      </c>
      <c r="B925" s="374" t="s">
        <v>3677</v>
      </c>
      <c r="C925" s="375" t="s">
        <v>3678</v>
      </c>
      <c r="D925" s="376" t="s">
        <v>3679</v>
      </c>
      <c r="E925" s="377">
        <v>44180</v>
      </c>
      <c r="F925" s="364" t="s">
        <v>3687</v>
      </c>
      <c r="G925" s="366">
        <v>44193</v>
      </c>
      <c r="H925" s="470">
        <v>502.89</v>
      </c>
      <c r="I925" s="362">
        <v>618.55999999999995</v>
      </c>
      <c r="J925" s="277" t="s">
        <v>763</v>
      </c>
      <c r="K925" s="317" t="s">
        <v>764</v>
      </c>
      <c r="L925" s="318" t="s">
        <v>765</v>
      </c>
      <c r="M925" s="319" t="s">
        <v>793</v>
      </c>
      <c r="N925" s="1"/>
    </row>
    <row r="926" spans="1:14" s="2" customFormat="1" ht="84.75" customHeight="1">
      <c r="A926" s="67">
        <v>921</v>
      </c>
      <c r="B926" s="374" t="s">
        <v>3591</v>
      </c>
      <c r="C926" s="375" t="s">
        <v>3680</v>
      </c>
      <c r="D926" s="376" t="s">
        <v>3593</v>
      </c>
      <c r="E926" s="377">
        <v>44180</v>
      </c>
      <c r="F926" s="364" t="s">
        <v>3622</v>
      </c>
      <c r="G926" s="366">
        <v>44186</v>
      </c>
      <c r="H926" s="470">
        <v>125.2</v>
      </c>
      <c r="I926" s="362">
        <v>154</v>
      </c>
      <c r="J926" s="277" t="s">
        <v>763</v>
      </c>
      <c r="K926" s="317" t="s">
        <v>764</v>
      </c>
      <c r="L926" s="318" t="s">
        <v>2344</v>
      </c>
      <c r="M926" s="319" t="s">
        <v>793</v>
      </c>
    </row>
    <row r="927" spans="1:14" s="2" customFormat="1" ht="84.75" customHeight="1">
      <c r="A927" s="67">
        <v>922</v>
      </c>
      <c r="B927" s="374" t="s">
        <v>3152</v>
      </c>
      <c r="C927" s="375" t="s">
        <v>3697</v>
      </c>
      <c r="D927" s="376" t="s">
        <v>3698</v>
      </c>
      <c r="E927" s="377">
        <v>44095</v>
      </c>
      <c r="F927" s="364" t="s">
        <v>3726</v>
      </c>
      <c r="G927" s="366">
        <v>44109</v>
      </c>
      <c r="H927" s="470">
        <v>81.3</v>
      </c>
      <c r="I927" s="362">
        <v>100</v>
      </c>
      <c r="J927" s="277" t="s">
        <v>763</v>
      </c>
      <c r="K927" s="317" t="s">
        <v>764</v>
      </c>
      <c r="L927" s="318" t="s">
        <v>1558</v>
      </c>
      <c r="M927" s="319" t="s">
        <v>793</v>
      </c>
    </row>
    <row r="928" spans="1:14" s="2" customFormat="1" ht="84.75" customHeight="1">
      <c r="A928" s="67">
        <v>923</v>
      </c>
      <c r="B928" s="374" t="s">
        <v>3272</v>
      </c>
      <c r="C928" s="375" t="s">
        <v>3699</v>
      </c>
      <c r="D928" s="376" t="s">
        <v>3700</v>
      </c>
      <c r="E928" s="377">
        <v>44095</v>
      </c>
      <c r="F928" s="364" t="s">
        <v>3727</v>
      </c>
      <c r="G928" s="366">
        <v>44104</v>
      </c>
      <c r="H928" s="470">
        <v>928</v>
      </c>
      <c r="I928" s="362">
        <v>1141.44</v>
      </c>
      <c r="J928" s="277" t="s">
        <v>763</v>
      </c>
      <c r="K928" s="317" t="s">
        <v>764</v>
      </c>
      <c r="L928" s="318" t="s">
        <v>3736</v>
      </c>
      <c r="M928" s="319" t="s">
        <v>793</v>
      </c>
    </row>
    <row r="929" spans="1:14" s="2" customFormat="1" ht="84.75" customHeight="1">
      <c r="A929" s="67">
        <v>924</v>
      </c>
      <c r="B929" s="374" t="s">
        <v>3701</v>
      </c>
      <c r="C929" s="375" t="s">
        <v>3702</v>
      </c>
      <c r="D929" s="376" t="s">
        <v>3703</v>
      </c>
      <c r="E929" s="377">
        <v>44095</v>
      </c>
      <c r="F929" s="364" t="s">
        <v>3728</v>
      </c>
      <c r="G929" s="366">
        <v>44102</v>
      </c>
      <c r="H929" s="470">
        <v>503.2</v>
      </c>
      <c r="I929" s="362">
        <v>618.94000000000005</v>
      </c>
      <c r="J929" s="277" t="s">
        <v>763</v>
      </c>
      <c r="K929" s="317" t="s">
        <v>764</v>
      </c>
      <c r="L929" s="318" t="s">
        <v>1558</v>
      </c>
      <c r="M929" s="319" t="s">
        <v>793</v>
      </c>
    </row>
    <row r="930" spans="1:14" s="2" customFormat="1" ht="84.75" customHeight="1">
      <c r="A930" s="67">
        <v>925</v>
      </c>
      <c r="B930" s="374" t="s">
        <v>3704</v>
      </c>
      <c r="C930" s="375" t="s">
        <v>3705</v>
      </c>
      <c r="D930" s="376" t="s">
        <v>3706</v>
      </c>
      <c r="E930" s="377">
        <v>44095</v>
      </c>
      <c r="F930" s="364" t="s">
        <v>3729</v>
      </c>
      <c r="G930" s="366">
        <v>44104</v>
      </c>
      <c r="H930" s="470">
        <v>471.55</v>
      </c>
      <c r="I930" s="362">
        <v>580</v>
      </c>
      <c r="J930" s="277" t="s">
        <v>763</v>
      </c>
      <c r="K930" s="317" t="s">
        <v>764</v>
      </c>
      <c r="L930" s="318" t="s">
        <v>825</v>
      </c>
      <c r="M930" s="319" t="s">
        <v>793</v>
      </c>
    </row>
    <row r="931" spans="1:14" s="2" customFormat="1" ht="84.75" customHeight="1">
      <c r="A931" s="67">
        <v>926</v>
      </c>
      <c r="B931" s="374" t="s">
        <v>3707</v>
      </c>
      <c r="C931" s="375" t="s">
        <v>3708</v>
      </c>
      <c r="D931" s="376" t="s">
        <v>3709</v>
      </c>
      <c r="E931" s="377">
        <v>44120</v>
      </c>
      <c r="F931" s="364" t="s">
        <v>3730</v>
      </c>
      <c r="G931" s="366">
        <v>44127</v>
      </c>
      <c r="H931" s="470">
        <v>813</v>
      </c>
      <c r="I931" s="362">
        <v>1000</v>
      </c>
      <c r="J931" s="277" t="s">
        <v>763</v>
      </c>
      <c r="K931" s="317" t="s">
        <v>764</v>
      </c>
      <c r="L931" s="318" t="s">
        <v>2344</v>
      </c>
      <c r="M931" s="319" t="s">
        <v>793</v>
      </c>
    </row>
    <row r="932" spans="1:14" s="2" customFormat="1" ht="84.75" customHeight="1">
      <c r="A932" s="67">
        <v>927</v>
      </c>
      <c r="B932" s="374" t="s">
        <v>3152</v>
      </c>
      <c r="C932" s="375" t="s">
        <v>1144</v>
      </c>
      <c r="D932" s="376" t="s">
        <v>1145</v>
      </c>
      <c r="E932" s="377">
        <v>39576</v>
      </c>
      <c r="F932" s="364" t="s">
        <v>3731</v>
      </c>
      <c r="G932" s="366">
        <v>44133</v>
      </c>
      <c r="H932" s="470">
        <v>24</v>
      </c>
      <c r="I932" s="362">
        <v>25.92</v>
      </c>
      <c r="J932" s="277" t="s">
        <v>763</v>
      </c>
      <c r="K932" s="317" t="s">
        <v>764</v>
      </c>
      <c r="L932" s="318" t="s">
        <v>1844</v>
      </c>
      <c r="M932" s="319" t="s">
        <v>793</v>
      </c>
    </row>
    <row r="933" spans="1:14" s="2" customFormat="1" ht="84.75" customHeight="1">
      <c r="A933" s="67">
        <v>928</v>
      </c>
      <c r="B933" s="374" t="s">
        <v>3701</v>
      </c>
      <c r="C933" s="375" t="s">
        <v>3710</v>
      </c>
      <c r="D933" s="376" t="s">
        <v>3711</v>
      </c>
      <c r="E933" s="377">
        <v>44120</v>
      </c>
      <c r="F933" s="364" t="s">
        <v>3732</v>
      </c>
      <c r="G933" s="366">
        <v>44130</v>
      </c>
      <c r="H933" s="470">
        <v>545.76</v>
      </c>
      <c r="I933" s="362">
        <v>671.28</v>
      </c>
      <c r="J933" s="277" t="s">
        <v>763</v>
      </c>
      <c r="K933" s="317" t="s">
        <v>764</v>
      </c>
      <c r="L933" s="318" t="s">
        <v>1558</v>
      </c>
      <c r="M933" s="319" t="s">
        <v>793</v>
      </c>
    </row>
    <row r="934" spans="1:14" s="2" customFormat="1" ht="84.75" customHeight="1">
      <c r="A934" s="67">
        <v>929</v>
      </c>
      <c r="B934" s="374" t="s">
        <v>3712</v>
      </c>
      <c r="C934" s="375" t="s">
        <v>3713</v>
      </c>
      <c r="D934" s="376" t="s">
        <v>3714</v>
      </c>
      <c r="E934" s="377">
        <v>44120</v>
      </c>
      <c r="F934" s="364" t="s">
        <v>3733</v>
      </c>
      <c r="G934" s="366">
        <v>44124</v>
      </c>
      <c r="H934" s="470">
        <v>890</v>
      </c>
      <c r="I934" s="362">
        <v>1094.7</v>
      </c>
      <c r="J934" s="277" t="s">
        <v>763</v>
      </c>
      <c r="K934" s="317" t="s">
        <v>764</v>
      </c>
      <c r="L934" s="318" t="s">
        <v>765</v>
      </c>
      <c r="M934" s="319" t="s">
        <v>793</v>
      </c>
    </row>
    <row r="935" spans="1:14" s="2" customFormat="1" ht="84.75" customHeight="1">
      <c r="A935" s="67">
        <v>930</v>
      </c>
      <c r="B935" s="374" t="s">
        <v>3715</v>
      </c>
      <c r="C935" s="375" t="s">
        <v>3716</v>
      </c>
      <c r="D935" s="376" t="s">
        <v>3717</v>
      </c>
      <c r="E935" s="377">
        <v>44113</v>
      </c>
      <c r="F935" s="364" t="s">
        <v>1789</v>
      </c>
      <c r="G935" s="366">
        <v>44123</v>
      </c>
      <c r="H935" s="470">
        <v>1000</v>
      </c>
      <c r="I935" s="362">
        <v>1000</v>
      </c>
      <c r="J935" s="277" t="s">
        <v>763</v>
      </c>
      <c r="K935" s="317" t="s">
        <v>764</v>
      </c>
      <c r="L935" s="318" t="s">
        <v>848</v>
      </c>
      <c r="M935" s="319" t="s">
        <v>793</v>
      </c>
    </row>
    <row r="936" spans="1:14" s="2" customFormat="1" ht="84.75" customHeight="1">
      <c r="A936" s="67">
        <v>931</v>
      </c>
      <c r="B936" s="374" t="s">
        <v>3574</v>
      </c>
      <c r="C936" s="375" t="s">
        <v>3718</v>
      </c>
      <c r="D936" s="376" t="s">
        <v>3719</v>
      </c>
      <c r="E936" s="377">
        <v>44103</v>
      </c>
      <c r="F936" s="364" t="s">
        <v>864</v>
      </c>
      <c r="G936" s="366">
        <v>44111</v>
      </c>
      <c r="H936" s="470">
        <v>13955</v>
      </c>
      <c r="I936" s="362">
        <v>17164.650000000001</v>
      </c>
      <c r="J936" s="277" t="s">
        <v>763</v>
      </c>
      <c r="K936" s="317" t="s">
        <v>764</v>
      </c>
      <c r="L936" s="318" t="s">
        <v>1550</v>
      </c>
      <c r="M936" s="319" t="s">
        <v>793</v>
      </c>
    </row>
    <row r="937" spans="1:14" s="2" customFormat="1" ht="84.75" customHeight="1">
      <c r="A937" s="67">
        <v>932</v>
      </c>
      <c r="B937" s="374" t="s">
        <v>1036</v>
      </c>
      <c r="C937" s="375" t="s">
        <v>3720</v>
      </c>
      <c r="D937" s="376" t="s">
        <v>3721</v>
      </c>
      <c r="E937" s="377" t="s">
        <v>3722</v>
      </c>
      <c r="F937" s="364" t="s">
        <v>3734</v>
      </c>
      <c r="G937" s="366">
        <v>44111</v>
      </c>
      <c r="H937" s="470">
        <v>2040</v>
      </c>
      <c r="I937" s="362">
        <v>2040</v>
      </c>
      <c r="J937" s="277" t="s">
        <v>763</v>
      </c>
      <c r="K937" s="317" t="s">
        <v>764</v>
      </c>
      <c r="L937" s="318" t="s">
        <v>845</v>
      </c>
      <c r="M937" s="319" t="s">
        <v>793</v>
      </c>
    </row>
    <row r="938" spans="1:14" s="2" customFormat="1" ht="84.75" customHeight="1">
      <c r="A938" s="67">
        <v>933</v>
      </c>
      <c r="B938" s="374" t="s">
        <v>3723</v>
      </c>
      <c r="C938" s="375" t="s">
        <v>3724</v>
      </c>
      <c r="D938" s="376" t="s">
        <v>3725</v>
      </c>
      <c r="E938" s="377">
        <v>44113</v>
      </c>
      <c r="F938" s="364" t="s">
        <v>3735</v>
      </c>
      <c r="G938" s="366">
        <v>44116</v>
      </c>
      <c r="H938" s="470">
        <v>3209.96</v>
      </c>
      <c r="I938" s="362">
        <v>3948.25</v>
      </c>
      <c r="J938" s="277" t="s">
        <v>763</v>
      </c>
      <c r="K938" s="317" t="s">
        <v>764</v>
      </c>
      <c r="L938" s="318" t="s">
        <v>2344</v>
      </c>
      <c r="M938" s="319" t="s">
        <v>793</v>
      </c>
    </row>
    <row r="939" spans="1:14" s="2" customFormat="1" ht="60" customHeight="1">
      <c r="A939" s="67">
        <v>934</v>
      </c>
      <c r="B939" s="315" t="s">
        <v>1448</v>
      </c>
      <c r="C939" s="315" t="s">
        <v>1449</v>
      </c>
      <c r="D939" s="314" t="s">
        <v>1450</v>
      </c>
      <c r="E939" s="73" t="s">
        <v>985</v>
      </c>
      <c r="F939" s="170" t="s">
        <v>3688</v>
      </c>
      <c r="G939" s="311" t="s">
        <v>3535</v>
      </c>
      <c r="H939" s="435">
        <v>884.56</v>
      </c>
      <c r="I939" s="312">
        <v>1088</v>
      </c>
      <c r="J939" s="316" t="s">
        <v>1104</v>
      </c>
      <c r="K939" s="317" t="s">
        <v>750</v>
      </c>
      <c r="L939" s="318" t="s">
        <v>751</v>
      </c>
      <c r="M939" s="319" t="s">
        <v>793</v>
      </c>
    </row>
    <row r="940" spans="1:14" s="2" customFormat="1" ht="68.25" customHeight="1">
      <c r="A940" s="67">
        <v>935</v>
      </c>
      <c r="B940" s="191" t="s">
        <v>3092</v>
      </c>
      <c r="C940" s="191" t="s">
        <v>3689</v>
      </c>
      <c r="D940" s="14" t="s">
        <v>3690</v>
      </c>
      <c r="E940" s="147" t="s">
        <v>3079</v>
      </c>
      <c r="F940" s="171" t="s">
        <v>3691</v>
      </c>
      <c r="G940" s="54" t="s">
        <v>3463</v>
      </c>
      <c r="H940" s="271">
        <v>3100</v>
      </c>
      <c r="I940" s="161">
        <v>3813</v>
      </c>
      <c r="J940" s="316" t="s">
        <v>1104</v>
      </c>
      <c r="K940" s="317" t="s">
        <v>750</v>
      </c>
      <c r="L940" s="318" t="s">
        <v>751</v>
      </c>
      <c r="M940" s="319" t="s">
        <v>793</v>
      </c>
      <c r="N940" s="1"/>
    </row>
    <row r="941" spans="1:14" s="2" customFormat="1" ht="69.75" customHeight="1">
      <c r="A941" s="67">
        <v>936</v>
      </c>
      <c r="B941" s="315" t="s">
        <v>1448</v>
      </c>
      <c r="C941" s="315" t="s">
        <v>1449</v>
      </c>
      <c r="D941" s="314" t="s">
        <v>1450</v>
      </c>
      <c r="E941" s="73" t="s">
        <v>985</v>
      </c>
      <c r="F941" s="170" t="s">
        <v>3298</v>
      </c>
      <c r="G941" s="311" t="s">
        <v>3465</v>
      </c>
      <c r="H941" s="435">
        <v>884.56</v>
      </c>
      <c r="I941" s="312">
        <v>1088</v>
      </c>
      <c r="J941" s="316" t="s">
        <v>1104</v>
      </c>
      <c r="K941" s="317" t="s">
        <v>750</v>
      </c>
      <c r="L941" s="318" t="s">
        <v>751</v>
      </c>
      <c r="M941" s="319" t="s">
        <v>793</v>
      </c>
      <c r="N941" s="1"/>
    </row>
    <row r="942" spans="1:14" s="2" customFormat="1" ht="69.75" customHeight="1">
      <c r="A942" s="67">
        <v>937</v>
      </c>
      <c r="B942" s="315" t="s">
        <v>2096</v>
      </c>
      <c r="C942" s="315" t="s">
        <v>3696</v>
      </c>
      <c r="D942" s="314" t="s">
        <v>769</v>
      </c>
      <c r="E942" s="73"/>
      <c r="F942" s="89" t="s">
        <v>3692</v>
      </c>
      <c r="G942" s="311" t="s">
        <v>3463</v>
      </c>
      <c r="H942" s="435">
        <v>8313.01</v>
      </c>
      <c r="I942" s="312">
        <v>10225</v>
      </c>
      <c r="J942" s="316" t="s">
        <v>1104</v>
      </c>
      <c r="K942" s="317" t="s">
        <v>750</v>
      </c>
      <c r="L942" s="318" t="s">
        <v>751</v>
      </c>
      <c r="M942" s="319" t="s">
        <v>793</v>
      </c>
    </row>
    <row r="943" spans="1:14" s="2" customFormat="1" ht="45" customHeight="1">
      <c r="A943" s="67">
        <v>938</v>
      </c>
      <c r="B943" s="315" t="s">
        <v>2096</v>
      </c>
      <c r="C943" s="315" t="s">
        <v>3696</v>
      </c>
      <c r="D943" s="314" t="s">
        <v>769</v>
      </c>
      <c r="E943" s="73"/>
      <c r="F943" s="89" t="s">
        <v>3693</v>
      </c>
      <c r="G943" s="311" t="s">
        <v>3463</v>
      </c>
      <c r="H943" s="435">
        <v>9980.49</v>
      </c>
      <c r="I943" s="312">
        <v>12276</v>
      </c>
      <c r="J943" s="316" t="s">
        <v>1104</v>
      </c>
      <c r="K943" s="317" t="s">
        <v>750</v>
      </c>
      <c r="L943" s="318" t="s">
        <v>751</v>
      </c>
      <c r="M943" s="319" t="s">
        <v>793</v>
      </c>
    </row>
    <row r="944" spans="1:14" s="2" customFormat="1" ht="54.75" customHeight="1">
      <c r="A944" s="67">
        <v>939</v>
      </c>
      <c r="B944" s="315" t="s">
        <v>2096</v>
      </c>
      <c r="C944" s="315" t="s">
        <v>3696</v>
      </c>
      <c r="D944" s="314" t="s">
        <v>769</v>
      </c>
      <c r="E944" s="73"/>
      <c r="F944" s="89" t="s">
        <v>3694</v>
      </c>
      <c r="G944" s="311" t="s">
        <v>3463</v>
      </c>
      <c r="H944" s="435">
        <v>8271.5400000000009</v>
      </c>
      <c r="I944" s="312">
        <v>10174</v>
      </c>
      <c r="J944" s="316" t="s">
        <v>1104</v>
      </c>
      <c r="K944" s="317" t="s">
        <v>750</v>
      </c>
      <c r="L944" s="318" t="s">
        <v>751</v>
      </c>
      <c r="M944" s="319" t="s">
        <v>793</v>
      </c>
      <c r="N944" s="1"/>
    </row>
    <row r="945" spans="1:14" s="2" customFormat="1" ht="45" customHeight="1">
      <c r="A945" s="67">
        <v>940</v>
      </c>
      <c r="B945" s="35" t="s">
        <v>897</v>
      </c>
      <c r="C945" s="35" t="s">
        <v>1446</v>
      </c>
      <c r="D945" s="14" t="s">
        <v>1100</v>
      </c>
      <c r="E945" s="147" t="s">
        <v>1101</v>
      </c>
      <c r="F945" s="89" t="s">
        <v>3695</v>
      </c>
      <c r="G945" s="15" t="s">
        <v>3418</v>
      </c>
      <c r="H945" s="435">
        <v>40</v>
      </c>
      <c r="I945" s="312">
        <v>40</v>
      </c>
      <c r="J945" s="316" t="s">
        <v>1104</v>
      </c>
      <c r="K945" s="317" t="s">
        <v>750</v>
      </c>
      <c r="L945" s="318" t="s">
        <v>751</v>
      </c>
      <c r="M945" s="319" t="s">
        <v>793</v>
      </c>
      <c r="N945" s="1"/>
    </row>
    <row r="946" spans="1:14" s="2" customFormat="1" ht="45" customHeight="1">
      <c r="A946" s="67">
        <v>941</v>
      </c>
      <c r="B946" s="35"/>
      <c r="C946" s="35"/>
      <c r="D946" s="31"/>
      <c r="E946" s="154"/>
      <c r="F946" s="89"/>
      <c r="G946" s="15"/>
      <c r="H946" s="278"/>
      <c r="I946" s="279"/>
      <c r="J946" s="277"/>
      <c r="K946" s="107"/>
      <c r="L946" s="185"/>
      <c r="M946" s="109"/>
    </row>
    <row r="947" spans="1:14" s="2" customFormat="1" ht="63.75" customHeight="1">
      <c r="A947" s="67">
        <v>942</v>
      </c>
      <c r="B947" s="35"/>
      <c r="C947" s="35"/>
      <c r="D947" s="31"/>
      <c r="E947" s="147"/>
      <c r="F947" s="89"/>
      <c r="G947" s="15"/>
      <c r="H947" s="278"/>
      <c r="I947" s="279"/>
      <c r="J947" s="277"/>
      <c r="K947" s="107"/>
      <c r="L947" s="108"/>
      <c r="M947" s="109"/>
    </row>
    <row r="948" spans="1:14" s="2" customFormat="1" ht="52.5" customHeight="1">
      <c r="A948" s="67">
        <v>943</v>
      </c>
      <c r="B948" s="35"/>
      <c r="C948" s="35"/>
      <c r="D948" s="31"/>
      <c r="E948" s="135"/>
      <c r="F948" s="89"/>
      <c r="G948" s="15"/>
      <c r="H948" s="278"/>
      <c r="I948" s="279"/>
      <c r="J948" s="277"/>
      <c r="K948" s="107"/>
      <c r="L948" s="108"/>
      <c r="M948" s="109"/>
      <c r="N948" s="1"/>
    </row>
    <row r="949" spans="1:14" s="2" customFormat="1" ht="55.5" customHeight="1">
      <c r="A949" s="67">
        <v>944</v>
      </c>
      <c r="B949" s="35"/>
      <c r="C949" s="35"/>
      <c r="D949" s="31"/>
      <c r="E949" s="147"/>
      <c r="F949" s="89"/>
      <c r="G949" s="15"/>
      <c r="H949" s="278"/>
      <c r="I949" s="279"/>
      <c r="J949" s="277"/>
      <c r="K949" s="107"/>
      <c r="L949" s="108"/>
      <c r="M949" s="109"/>
      <c r="N949" s="1"/>
    </row>
    <row r="950" spans="1:14" s="2" customFormat="1" ht="54.75" customHeight="1">
      <c r="A950" s="67">
        <v>945</v>
      </c>
      <c r="B950" s="35"/>
      <c r="C950" s="35"/>
      <c r="D950" s="31"/>
      <c r="E950" s="135"/>
      <c r="F950" s="89"/>
      <c r="G950" s="15"/>
      <c r="H950" s="278"/>
      <c r="I950" s="279"/>
      <c r="J950" s="277"/>
      <c r="K950" s="107"/>
      <c r="L950" s="108"/>
      <c r="M950" s="109"/>
    </row>
    <row r="951" spans="1:14" s="2" customFormat="1" ht="45" customHeight="1">
      <c r="A951" s="67">
        <v>946</v>
      </c>
      <c r="B951" s="35"/>
      <c r="C951" s="35"/>
      <c r="D951" s="31"/>
      <c r="E951" s="147"/>
      <c r="F951" s="89"/>
      <c r="G951" s="15"/>
      <c r="H951" s="278"/>
      <c r="I951" s="279"/>
      <c r="J951" s="277"/>
      <c r="K951" s="107"/>
      <c r="L951" s="108"/>
      <c r="M951" s="109"/>
    </row>
    <row r="952" spans="1:14" s="2" customFormat="1" ht="45" customHeight="1">
      <c r="A952" s="67">
        <v>947</v>
      </c>
      <c r="B952" s="35"/>
      <c r="C952" s="24"/>
      <c r="D952" s="31"/>
      <c r="E952" s="135"/>
      <c r="F952" s="89"/>
      <c r="G952" s="15"/>
      <c r="H952" s="278"/>
      <c r="I952" s="279"/>
      <c r="J952" s="277"/>
      <c r="K952" s="107"/>
      <c r="L952" s="108"/>
      <c r="M952" s="109"/>
      <c r="N952" s="1"/>
    </row>
    <row r="953" spans="1:14" s="2" customFormat="1" ht="49.5" customHeight="1">
      <c r="A953" s="67">
        <v>948</v>
      </c>
      <c r="B953" s="35"/>
      <c r="C953" s="35"/>
      <c r="D953" s="31"/>
      <c r="E953" s="147"/>
      <c r="F953" s="89"/>
      <c r="G953" s="15"/>
      <c r="H953" s="278"/>
      <c r="I953" s="279"/>
      <c r="J953" s="277"/>
      <c r="K953" s="107"/>
      <c r="L953" s="108"/>
      <c r="M953" s="109"/>
      <c r="N953" s="1"/>
    </row>
    <row r="954" spans="1:14" s="2" customFormat="1" ht="55.5" customHeight="1">
      <c r="A954" s="67">
        <v>949</v>
      </c>
      <c r="B954" s="35"/>
      <c r="C954" s="35"/>
      <c r="D954" s="31"/>
      <c r="E954" s="135"/>
      <c r="F954" s="89"/>
      <c r="G954" s="15"/>
      <c r="H954" s="278"/>
      <c r="I954" s="279"/>
      <c r="J954" s="277"/>
      <c r="K954" s="107"/>
      <c r="L954" s="108"/>
      <c r="M954" s="109"/>
    </row>
    <row r="955" spans="1:14" s="2" customFormat="1" ht="45" customHeight="1">
      <c r="A955" s="67">
        <v>950</v>
      </c>
      <c r="B955" s="35"/>
      <c r="C955" s="35"/>
      <c r="D955" s="31"/>
      <c r="E955" s="147"/>
      <c r="F955" s="89"/>
      <c r="G955" s="15"/>
      <c r="H955" s="61"/>
      <c r="I955" s="240"/>
      <c r="J955" s="277"/>
      <c r="K955" s="295"/>
      <c r="L955" s="61"/>
      <c r="M955" s="240"/>
    </row>
    <row r="956" spans="1:14" s="2" customFormat="1" ht="45" customHeight="1">
      <c r="A956" s="67">
        <v>951</v>
      </c>
      <c r="B956" s="35"/>
      <c r="C956" s="35"/>
      <c r="D956" s="31"/>
      <c r="E956" s="135"/>
      <c r="F956" s="89"/>
      <c r="G956" s="15"/>
      <c r="H956" s="61"/>
      <c r="I956" s="240"/>
      <c r="J956" s="277"/>
      <c r="K956" s="107"/>
      <c r="L956" s="108"/>
      <c r="M956" s="109"/>
      <c r="N956" s="1"/>
    </row>
    <row r="957" spans="1:14" s="2" customFormat="1" ht="45" customHeight="1">
      <c r="A957" s="67">
        <v>952</v>
      </c>
      <c r="B957" s="35"/>
      <c r="C957" s="35"/>
      <c r="D957" s="31"/>
      <c r="E957" s="147"/>
      <c r="F957" s="296"/>
      <c r="G957" s="61"/>
      <c r="H957" s="61"/>
      <c r="I957" s="297"/>
      <c r="J957" s="277"/>
      <c r="K957" s="107"/>
      <c r="L957" s="108"/>
      <c r="M957" s="109"/>
      <c r="N957" s="1"/>
    </row>
    <row r="958" spans="1:14" s="2" customFormat="1" ht="45" customHeight="1">
      <c r="A958" s="67">
        <v>953</v>
      </c>
      <c r="B958" s="35"/>
      <c r="C958" s="35"/>
      <c r="D958" s="31"/>
      <c r="E958" s="135"/>
      <c r="F958" s="89"/>
      <c r="G958" s="15"/>
      <c r="H958" s="278"/>
      <c r="I958" s="279"/>
      <c r="J958" s="277"/>
      <c r="K958" s="107"/>
      <c r="L958" s="108"/>
      <c r="M958" s="109"/>
    </row>
    <row r="959" spans="1:14" s="2" customFormat="1" ht="50.25" customHeight="1">
      <c r="A959" s="67">
        <v>954</v>
      </c>
      <c r="B959" s="35"/>
      <c r="C959" s="35"/>
      <c r="D959" s="31"/>
      <c r="E959" s="147"/>
      <c r="F959" s="89"/>
      <c r="G959" s="15"/>
      <c r="H959" s="278"/>
      <c r="I959" s="279"/>
      <c r="J959" s="277"/>
      <c r="K959" s="107"/>
      <c r="L959" s="108"/>
      <c r="M959" s="109"/>
    </row>
    <row r="960" spans="1:14" s="2" customFormat="1" ht="45" customHeight="1">
      <c r="A960" s="67">
        <v>955</v>
      </c>
      <c r="B960" s="35"/>
      <c r="C960" s="35"/>
      <c r="D960" s="31"/>
      <c r="E960" s="135"/>
      <c r="F960" s="89"/>
      <c r="G960" s="15"/>
      <c r="H960" s="278"/>
      <c r="I960" s="279"/>
      <c r="J960" s="277"/>
      <c r="K960" s="107"/>
      <c r="L960" s="108"/>
      <c r="M960" s="108"/>
      <c r="N960" s="1"/>
    </row>
    <row r="961" spans="1:14" s="2" customFormat="1" ht="52.5" customHeight="1">
      <c r="A961" s="67">
        <v>956</v>
      </c>
      <c r="B961" s="35"/>
      <c r="C961" s="35"/>
      <c r="D961" s="31"/>
      <c r="E961" s="147"/>
      <c r="F961" s="89"/>
      <c r="G961" s="15"/>
      <c r="H961" s="278"/>
      <c r="I961" s="279"/>
      <c r="J961" s="277"/>
      <c r="K961" s="107"/>
      <c r="L961" s="108"/>
      <c r="M961" s="109"/>
      <c r="N961" s="1"/>
    </row>
    <row r="962" spans="1:14" s="2" customFormat="1" ht="45" customHeight="1">
      <c r="A962" s="67">
        <v>957</v>
      </c>
      <c r="B962" s="35"/>
      <c r="C962" s="35"/>
      <c r="D962" s="31"/>
      <c r="E962" s="135"/>
      <c r="F962" s="89"/>
      <c r="G962" s="15"/>
      <c r="H962" s="278"/>
      <c r="I962" s="279"/>
      <c r="J962" s="277"/>
      <c r="K962" s="107"/>
      <c r="L962" s="108"/>
      <c r="M962" s="109"/>
    </row>
    <row r="963" spans="1:14" s="2" customFormat="1" ht="45" customHeight="1">
      <c r="A963" s="67">
        <v>958</v>
      </c>
      <c r="B963" s="52"/>
      <c r="C963" s="52"/>
      <c r="D963" s="54"/>
      <c r="E963" s="147"/>
      <c r="F963" s="89"/>
      <c r="G963" s="15"/>
      <c r="H963" s="278"/>
      <c r="I963" s="279"/>
      <c r="J963" s="277"/>
      <c r="K963" s="107"/>
      <c r="L963" s="108"/>
      <c r="M963" s="109"/>
    </row>
    <row r="964" spans="1:14" s="2" customFormat="1" ht="36" customHeight="1">
      <c r="A964" s="67">
        <v>959</v>
      </c>
      <c r="B964" s="35"/>
      <c r="C964" s="35"/>
      <c r="D964" s="31"/>
      <c r="E964" s="135"/>
      <c r="F964" s="89"/>
      <c r="G964" s="15"/>
      <c r="H964" s="278"/>
      <c r="I964" s="279"/>
      <c r="J964" s="277"/>
      <c r="K964" s="107"/>
      <c r="L964" s="108"/>
      <c r="M964" s="109"/>
      <c r="N964" s="1"/>
    </row>
    <row r="965" spans="1:14" s="2" customFormat="1" ht="45" customHeight="1">
      <c r="A965" s="67">
        <v>960</v>
      </c>
      <c r="B965" s="35"/>
      <c r="C965" s="35"/>
      <c r="D965" s="31"/>
      <c r="E965" s="147"/>
      <c r="F965" s="89"/>
      <c r="G965" s="15"/>
      <c r="H965" s="278"/>
      <c r="I965" s="279"/>
      <c r="J965" s="277"/>
      <c r="K965" s="107"/>
      <c r="L965" s="108"/>
      <c r="M965" s="109"/>
      <c r="N965" s="1"/>
    </row>
    <row r="966" spans="1:14" s="2" customFormat="1" ht="66" customHeight="1">
      <c r="A966" s="67">
        <v>961</v>
      </c>
      <c r="B966" s="35"/>
      <c r="C966" s="35"/>
      <c r="D966" s="31"/>
      <c r="E966" s="135"/>
      <c r="F966" s="89"/>
      <c r="G966" s="15"/>
      <c r="H966" s="278"/>
      <c r="I966" s="279"/>
      <c r="J966" s="277"/>
      <c r="K966" s="107"/>
      <c r="L966" s="108"/>
      <c r="M966" s="109"/>
    </row>
    <row r="967" spans="1:14" s="2" customFormat="1" ht="45" customHeight="1">
      <c r="A967" s="67">
        <v>962</v>
      </c>
      <c r="B967" s="35"/>
      <c r="C967" s="35"/>
      <c r="D967" s="31"/>
      <c r="E967" s="147"/>
      <c r="F967" s="89"/>
      <c r="G967" s="15"/>
      <c r="H967" s="278"/>
      <c r="I967" s="279"/>
      <c r="J967" s="277"/>
      <c r="K967" s="107"/>
      <c r="L967" s="108"/>
      <c r="M967" s="109"/>
    </row>
    <row r="968" spans="1:14" s="2" customFormat="1" ht="45" customHeight="1">
      <c r="A968" s="67">
        <v>963</v>
      </c>
      <c r="B968" s="35"/>
      <c r="C968" s="35"/>
      <c r="D968" s="31"/>
      <c r="E968" s="135"/>
      <c r="F968" s="170"/>
      <c r="G968" s="15"/>
      <c r="H968" s="278"/>
      <c r="I968" s="279"/>
      <c r="J968" s="277"/>
      <c r="K968" s="107"/>
      <c r="L968" s="108"/>
      <c r="M968" s="109"/>
      <c r="N968" s="1"/>
    </row>
    <row r="969" spans="1:14" s="2" customFormat="1" ht="57" customHeight="1">
      <c r="A969" s="67">
        <v>964</v>
      </c>
      <c r="B969" s="35"/>
      <c r="C969" s="35"/>
      <c r="D969" s="31"/>
      <c r="E969" s="147"/>
      <c r="F969" s="89"/>
      <c r="G969" s="15"/>
      <c r="H969" s="278"/>
      <c r="I969" s="279"/>
      <c r="J969" s="277"/>
      <c r="K969" s="107"/>
      <c r="L969" s="108"/>
      <c r="M969" s="109"/>
      <c r="N969" s="1"/>
    </row>
    <row r="970" spans="1:14" s="2" customFormat="1" ht="66.75" customHeight="1">
      <c r="A970" s="67">
        <v>965</v>
      </c>
      <c r="B970" s="35"/>
      <c r="C970" s="35"/>
      <c r="D970" s="31"/>
      <c r="E970" s="135"/>
      <c r="F970" s="89"/>
      <c r="G970" s="15"/>
      <c r="H970" s="278"/>
      <c r="I970" s="279"/>
      <c r="J970" s="277"/>
      <c r="K970" s="194"/>
      <c r="L970" s="108"/>
      <c r="M970" s="300"/>
    </row>
    <row r="971" spans="1:14" s="2" customFormat="1" ht="41.25" customHeight="1">
      <c r="A971" s="67">
        <v>966</v>
      </c>
      <c r="B971" s="35"/>
      <c r="C971" s="35"/>
      <c r="D971" s="31"/>
      <c r="E971" s="147"/>
      <c r="F971" s="89"/>
      <c r="G971" s="15"/>
      <c r="H971" s="278"/>
      <c r="I971" s="279"/>
      <c r="J971" s="277"/>
      <c r="K971" s="194"/>
      <c r="L971" s="108"/>
      <c r="M971" s="300"/>
    </row>
    <row r="972" spans="1:14" s="2" customFormat="1" ht="48.75" customHeight="1">
      <c r="A972" s="67">
        <v>967</v>
      </c>
      <c r="B972" s="86"/>
      <c r="C972" s="86"/>
      <c r="D972" s="87"/>
      <c r="E972" s="191"/>
      <c r="F972" s="269"/>
      <c r="G972" s="298"/>
      <c r="H972" s="269"/>
      <c r="I972" s="63"/>
      <c r="J972" s="302"/>
      <c r="K972" s="299"/>
      <c r="L972" s="301"/>
      <c r="M972" s="300"/>
      <c r="N972" s="1"/>
    </row>
    <row r="973" spans="1:14" s="2" customFormat="1" ht="23.25" customHeight="1" thickBot="1">
      <c r="A973" s="67">
        <v>1281</v>
      </c>
      <c r="B973" s="65"/>
      <c r="C973" s="65"/>
      <c r="D973" s="65"/>
      <c r="E973" s="66"/>
      <c r="F973" s="19" t="s">
        <v>11</v>
      </c>
      <c r="G973" s="20" t="s">
        <v>12</v>
      </c>
      <c r="H973" s="17">
        <f>SUM(H7:H972)</f>
        <v>2082134.6499999997</v>
      </c>
      <c r="I973" s="17">
        <f>SUM(I7:I972)</f>
        <v>2430376.226499998</v>
      </c>
      <c r="J973" s="23" t="s">
        <v>12</v>
      </c>
      <c r="K973" s="136"/>
    </row>
    <row r="974" spans="1:14" ht="16.5">
      <c r="A974" s="7"/>
      <c r="J974" s="8"/>
    </row>
    <row r="976" spans="1:14">
      <c r="H976" s="385">
        <f>SUBTOTAL(9,H92:H975)</f>
        <v>4018002.4000000004</v>
      </c>
      <c r="I976" s="385">
        <f>SUBTOTAL(9,I92:I975)</f>
        <v>4698201.8381999973</v>
      </c>
    </row>
  </sheetData>
  <sheetProtection algorithmName="SHA-512" hashValue="XWSBcUv6oPoBIfZIiWLtje1/kjCGrSPqK63s2OAhR2pqk0P3XE7iIgrtuyglPhN/7rF/UjmKr7HesHjEqEl+oQ==" saltValue="ccESLOzKlHRGHSE7oDB9vA==" spinCount="100000" sheet="1" objects="1" scenarios="1"/>
  <autoFilter ref="A6:M973" xr:uid="{00000000-0009-0000-0000-000000000000}">
    <filterColumn colId="7" showButton="0"/>
  </autoFilter>
  <mergeCells count="11">
    <mergeCell ref="H6:I6"/>
    <mergeCell ref="A1:J1"/>
    <mergeCell ref="K1:M4"/>
    <mergeCell ref="A2:B2"/>
    <mergeCell ref="F2:F4"/>
    <mergeCell ref="G2:J2"/>
    <mergeCell ref="A3:B3"/>
    <mergeCell ref="G3:J3"/>
    <mergeCell ref="A4:B4"/>
    <mergeCell ref="D4:E4"/>
    <mergeCell ref="G4:J4"/>
  </mergeCells>
  <phoneticPr fontId="18" type="noConversion"/>
  <pageMargins left="0.23622047244094491" right="0.23622047244094491" top="0.74803149606299213" bottom="0.74803149606299213" header="0.31496062992125984" footer="0.31496062992125984"/>
  <pageSetup paperSize="8" orientation="landscape" r:id="rId1"/>
  <headerFooter>
    <oddHeader>&amp;CRejestr udzielonych zleceń / zamówień / umów poniżej 14 000 euro</oddHeader>
    <oddFooter>&amp;CData wydruku &amp;D&amp;R&amp;P / 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A5" sqref="A5"/>
    </sheetView>
  </sheetViews>
  <sheetFormatPr defaultRowHeight="14.25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V 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Maciej Piechowiak</cp:lastModifiedBy>
  <cp:lastPrinted>2021-01-07T10:58:32Z</cp:lastPrinted>
  <dcterms:created xsi:type="dcterms:W3CDTF">2014-01-15T21:02:13Z</dcterms:created>
  <dcterms:modified xsi:type="dcterms:W3CDTF">2021-01-12T11:22:09Z</dcterms:modified>
</cp:coreProperties>
</file>